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DI BDP\JADWAL UTS UAS PERKULIAHAN + PRAKTEK\BTM GENAP 2023 2024\"/>
    </mc:Choice>
  </mc:AlternateContent>
  <bookViews>
    <workbookView xWindow="0" yWindow="0" windowWidth="16320" windowHeight="11445" activeTab="3"/>
  </bookViews>
  <sheets>
    <sheet name="KURIKULUM 2020" sheetId="52" r:id="rId1"/>
    <sheet name="DOSEN PENGAMPU MK" sheetId="5" r:id="rId2"/>
    <sheet name="JADWAL SMT 2 2024" sheetId="37" r:id="rId3"/>
    <sheet name="JADWAL SMT 4 2024" sheetId="31" r:id="rId4"/>
  </sheets>
  <definedNames>
    <definedName name="_xlnm.Print_Area" localSheetId="1">'DOSEN PENGAMPU MK'!$A$1:$G$41</definedName>
    <definedName name="_xlnm.Print_Area" localSheetId="2">'JADWAL SMT 2 2024'!$A$1:$V$45</definedName>
    <definedName name="_xlnm.Print_Area" localSheetId="3">'JADWAL SMT 4 2024'!$A$1:$Z$54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52" l="1"/>
  <c r="F80" i="52"/>
  <c r="E80" i="52"/>
  <c r="H79" i="52"/>
  <c r="G79" i="52"/>
  <c r="F79" i="52"/>
  <c r="E79" i="52"/>
  <c r="D79" i="52"/>
  <c r="H78" i="52"/>
  <c r="G78" i="52"/>
  <c r="I78" i="52" s="1"/>
  <c r="I79" i="52" s="1"/>
  <c r="H72" i="52"/>
  <c r="G72" i="52"/>
  <c r="F72" i="52"/>
  <c r="F73" i="52" s="1"/>
  <c r="E72" i="52"/>
  <c r="E73" i="52" s="1"/>
  <c r="D72" i="52"/>
  <c r="I71" i="52"/>
  <c r="I70" i="52"/>
  <c r="I69" i="52"/>
  <c r="I68" i="52"/>
  <c r="I67" i="52"/>
  <c r="I66" i="52"/>
  <c r="I65" i="52"/>
  <c r="I64" i="52"/>
  <c r="I72" i="52" s="1"/>
  <c r="E59" i="52"/>
  <c r="H58" i="52"/>
  <c r="H59" i="52" s="1"/>
  <c r="G58" i="52"/>
  <c r="G59" i="52" s="1"/>
  <c r="F58" i="52"/>
  <c r="F59" i="52" s="1"/>
  <c r="E58" i="52"/>
  <c r="D58" i="52"/>
  <c r="I57" i="52"/>
  <c r="I56" i="52"/>
  <c r="I55" i="52"/>
  <c r="I54" i="52"/>
  <c r="I53" i="52"/>
  <c r="I52" i="52"/>
  <c r="I58" i="52" s="1"/>
  <c r="E47" i="52"/>
  <c r="H46" i="52"/>
  <c r="G46" i="52"/>
  <c r="F46" i="52"/>
  <c r="F47" i="52" s="1"/>
  <c r="E46" i="52"/>
  <c r="D46" i="52"/>
  <c r="I45" i="52"/>
  <c r="I44" i="52"/>
  <c r="I43" i="52"/>
  <c r="I42" i="52"/>
  <c r="I41" i="52"/>
  <c r="I40" i="52"/>
  <c r="I46" i="52" s="1"/>
  <c r="I39" i="52"/>
  <c r="F33" i="52"/>
  <c r="E33" i="52"/>
  <c r="H32" i="52"/>
  <c r="G32" i="52"/>
  <c r="F32" i="52"/>
  <c r="E32" i="52"/>
  <c r="D32" i="52"/>
  <c r="I31" i="52"/>
  <c r="I30" i="52"/>
  <c r="I29" i="52"/>
  <c r="I28" i="52"/>
  <c r="I27" i="52"/>
  <c r="I32" i="52" s="1"/>
  <c r="I26" i="52"/>
  <c r="I25" i="52"/>
  <c r="F20" i="52"/>
  <c r="E20" i="52"/>
  <c r="H19" i="52"/>
  <c r="G19" i="52"/>
  <c r="F19" i="52"/>
  <c r="E19" i="52"/>
  <c r="D19" i="52"/>
  <c r="D85" i="52" s="1"/>
  <c r="I18" i="52"/>
  <c r="I17" i="52"/>
  <c r="I16" i="52"/>
  <c r="I15" i="52"/>
  <c r="I19" i="52" s="1"/>
  <c r="G20" i="52" s="1"/>
  <c r="I14" i="52"/>
  <c r="I13" i="52"/>
  <c r="I12" i="52"/>
  <c r="I11" i="52"/>
  <c r="I10" i="52"/>
  <c r="I9" i="52"/>
  <c r="H20" i="52" l="1"/>
  <c r="E86" i="52"/>
  <c r="H80" i="52"/>
  <c r="H73" i="52"/>
  <c r="G73" i="52"/>
  <c r="G47" i="52"/>
  <c r="H47" i="52"/>
  <c r="G80" i="52"/>
  <c r="G33" i="52"/>
  <c r="H33" i="52"/>
  <c r="F85" i="52"/>
  <c r="F86" i="52" s="1"/>
</calcChain>
</file>

<file path=xl/sharedStrings.xml><?xml version="1.0" encoding="utf-8"?>
<sst xmlns="http://schemas.openxmlformats.org/spreadsheetml/2006/main" count="1137" uniqueCount="236">
  <si>
    <t>No</t>
  </si>
  <si>
    <t>Nama Dosen</t>
  </si>
  <si>
    <t>Mata Kuliah</t>
  </si>
  <si>
    <t>SKS</t>
  </si>
  <si>
    <t>Jam</t>
  </si>
  <si>
    <t>Manajemen Kualitas Air</t>
  </si>
  <si>
    <t>Sarmila</t>
  </si>
  <si>
    <t>NIP. 198004052005012007</t>
  </si>
  <si>
    <t>Fisiologi Hewan Air</t>
  </si>
  <si>
    <t>Nutrisi dan Teknologi Pakan Ikan</t>
  </si>
  <si>
    <t>Biologi Perikanan</t>
  </si>
  <si>
    <t>Teknik Budidaya Air Payau</t>
  </si>
  <si>
    <t>Hama dan Penyakit Organisme Aquatik</t>
  </si>
  <si>
    <t>Budidaya Pakan Alami</t>
  </si>
  <si>
    <t>Teknik Pembenihan Udang</t>
  </si>
  <si>
    <t>Teknik Penanganan Hasil Budidaya Perikanan</t>
  </si>
  <si>
    <t>Manajemen Tata Lingkungan Akuakultur</t>
  </si>
  <si>
    <t xml:space="preserve">Rekayasa Akuakultur  </t>
  </si>
  <si>
    <t>Biokimia</t>
  </si>
  <si>
    <t>T</t>
  </si>
  <si>
    <t>P</t>
  </si>
  <si>
    <t>BDP 10220</t>
  </si>
  <si>
    <t>Bahasa Indonesia</t>
  </si>
  <si>
    <t>BDP 31020</t>
  </si>
  <si>
    <t>BDP 31120</t>
  </si>
  <si>
    <t>BDP 31220</t>
  </si>
  <si>
    <t>BDP 31320</t>
  </si>
  <si>
    <t>BDP 31420</t>
  </si>
  <si>
    <t>BDP 31520</t>
  </si>
  <si>
    <t>BDP 2 06 18</t>
  </si>
  <si>
    <t>Kerja Praktik Akhir (KPA)</t>
  </si>
  <si>
    <t>DOSEN PENGAMPU MATA KULIAH</t>
  </si>
  <si>
    <t xml:space="preserve">PROGRAM STUDI BUDIDAYA PERIKANAN JURUSAN ILMU KELAUTAN DAN PERIKANAN </t>
  </si>
  <si>
    <t>No.</t>
  </si>
  <si>
    <t>Dosen</t>
  </si>
  <si>
    <t>Kelas A</t>
  </si>
  <si>
    <t>Kelas B</t>
  </si>
  <si>
    <t>Kelas C</t>
  </si>
  <si>
    <t>Drs. Slamet Tarno, M.Si</t>
  </si>
  <si>
    <t>Susilawati, S.Pi, MP</t>
  </si>
  <si>
    <t>Suparmin, S.Pi, MMA</t>
  </si>
  <si>
    <t>Sarmila, S.Pi, M.Si</t>
  </si>
  <si>
    <t>M. Idham Shilman, S.Pi, M.Si</t>
  </si>
  <si>
    <t>Ridwan Salim, S.Pi, M.Sc</t>
  </si>
  <si>
    <t>Farid Mudlofar, S.Pi, M.Si</t>
  </si>
  <si>
    <t>Agus Setiawan, S.Pi, M.Si</t>
  </si>
  <si>
    <t>Dr. Purnamawati, S.Pi, M.Si</t>
  </si>
  <si>
    <t>SEMESTER II</t>
  </si>
  <si>
    <t>SEMESTER IV</t>
  </si>
  <si>
    <t>SEMESTER VI</t>
  </si>
  <si>
    <t>PROGRAM STUDI BUDIDAYA PERIKANAN JURUSAN ILMU KELAUTAN DAN PERIKANAN</t>
  </si>
  <si>
    <t>NIP.198004052005012007</t>
  </si>
  <si>
    <t xml:space="preserve">JADWAL PERKULIAHAN TEORI </t>
  </si>
  <si>
    <t>SENIN</t>
  </si>
  <si>
    <t>SELASA</t>
  </si>
  <si>
    <t>Kls A</t>
  </si>
  <si>
    <t>Kls B</t>
  </si>
  <si>
    <t>KLS C</t>
  </si>
  <si>
    <t>MK</t>
  </si>
  <si>
    <t>DS</t>
  </si>
  <si>
    <t>R</t>
  </si>
  <si>
    <t>MKA</t>
  </si>
  <si>
    <t>Istirahat</t>
  </si>
  <si>
    <t>RABU</t>
  </si>
  <si>
    <t>KAMIS</t>
  </si>
  <si>
    <t>JUMAT</t>
  </si>
  <si>
    <t xml:space="preserve">Mata Kuliah </t>
  </si>
  <si>
    <t>Kode</t>
  </si>
  <si>
    <t>Budiman, S.Pi, M.Si.</t>
  </si>
  <si>
    <t>Susilawati, S.Pi, M.P</t>
  </si>
  <si>
    <t>M.Idham S., S.Pi, M.Si</t>
  </si>
  <si>
    <t>Romi Susanti, S.Pi., MP</t>
  </si>
  <si>
    <t>Ket. Ruang:</t>
  </si>
  <si>
    <t xml:space="preserve">Kelas </t>
  </si>
  <si>
    <t>Suparmin, S.Pi, M.MA</t>
  </si>
  <si>
    <t>Hylda Khairah P., S.Pi, M.Si</t>
  </si>
  <si>
    <t>TBAP</t>
  </si>
  <si>
    <t>MTLA</t>
  </si>
  <si>
    <t>TPU</t>
  </si>
  <si>
    <t>NTPI</t>
  </si>
  <si>
    <t>TPHBP</t>
  </si>
  <si>
    <t>BI</t>
  </si>
  <si>
    <t>BIOKIM</t>
  </si>
  <si>
    <t>BIOPER</t>
  </si>
  <si>
    <t>FHA</t>
  </si>
  <si>
    <t>HPOA</t>
  </si>
  <si>
    <t>BPA</t>
  </si>
  <si>
    <t>BDP 32320</t>
  </si>
  <si>
    <t>BDP 32420</t>
  </si>
  <si>
    <t>BDP 32520</t>
  </si>
  <si>
    <t>Praktek Kerja Lapangan (PKL) 1</t>
  </si>
  <si>
    <t>Hylda Khairah Putri, S.Pi, M.Si</t>
  </si>
  <si>
    <t>BDP 32220</t>
  </si>
  <si>
    <t>BDP 32620</t>
  </si>
  <si>
    <t>BDP 22720</t>
  </si>
  <si>
    <t>Pengolahan Data Perikanan</t>
  </si>
  <si>
    <t>Pengantar Ilmu Perikanan</t>
  </si>
  <si>
    <t>Penyuluhan Perikanan</t>
  </si>
  <si>
    <t>Genetika dan Pemuliaan Ikan</t>
  </si>
  <si>
    <t>Teknik Budidaya Air Tawar</t>
  </si>
  <si>
    <t>Teknik Pembenihan Ikan</t>
  </si>
  <si>
    <t>Manajemen Mutu Akuakultur</t>
  </si>
  <si>
    <t>Manajemen Kesehatan Ikan</t>
  </si>
  <si>
    <t>Dasar-Dasar Manajemen</t>
  </si>
  <si>
    <t>Kewirausahaan</t>
  </si>
  <si>
    <t>Biologi Dasar</t>
  </si>
  <si>
    <t>Dasar-Dasar Ilmu Lingkungan</t>
  </si>
  <si>
    <t>Tata Niaga Hasil Perikanan</t>
  </si>
  <si>
    <t>Budidaya Ikan Hias</t>
  </si>
  <si>
    <t>Kimia Terapan</t>
  </si>
  <si>
    <t>Aplikasi Komputer</t>
  </si>
  <si>
    <t>Bahasa Inggris I</t>
  </si>
  <si>
    <t>Pendidikan Pancasila</t>
  </si>
  <si>
    <t>Romi Susanti, S.Pi, MP</t>
  </si>
  <si>
    <t>07.00 - 07.50</t>
  </si>
  <si>
    <t>07.50 - 08.40</t>
  </si>
  <si>
    <t>08.40 - 09.30</t>
  </si>
  <si>
    <t>10.40 - 11.30</t>
  </si>
  <si>
    <t>09.30 - 09.50</t>
  </si>
  <si>
    <t>09.50 - 10.40</t>
  </si>
  <si>
    <t>12.50  - 13.40</t>
  </si>
  <si>
    <t>BDP 32720</t>
  </si>
  <si>
    <t>BDP 22820</t>
  </si>
  <si>
    <t>11.30  - 12.50</t>
  </si>
  <si>
    <t>4A</t>
  </si>
  <si>
    <t>4B</t>
  </si>
  <si>
    <t>4C</t>
  </si>
  <si>
    <t>Kelayakan Usaha  Budidaya Perikanan</t>
  </si>
  <si>
    <t>Pendidikan Kewarganegaraan</t>
  </si>
  <si>
    <t>Bahasa Inggris II</t>
  </si>
  <si>
    <t>Drs.  Slamet Tarno, M.Si</t>
  </si>
  <si>
    <t>Kelas D</t>
  </si>
  <si>
    <t>KLS D</t>
  </si>
  <si>
    <t>BDP 1</t>
  </si>
  <si>
    <t>BDP 2</t>
  </si>
  <si>
    <t>BDP 3</t>
  </si>
  <si>
    <t>BDP 4</t>
  </si>
  <si>
    <t>Mata Kuliah (MK)</t>
  </si>
  <si>
    <t>Lokasi :</t>
  </si>
  <si>
    <t xml:space="preserve">Lokasi </t>
  </si>
  <si>
    <t>BDP 5</t>
  </si>
  <si>
    <t>BDP 6</t>
  </si>
  <si>
    <t>KODE</t>
  </si>
  <si>
    <t>Lokasi</t>
  </si>
  <si>
    <t xml:space="preserve"> Budiman, S.Pi, M.Si</t>
  </si>
  <si>
    <t>BIOKIMIA</t>
  </si>
  <si>
    <t>SEMESTER 4</t>
  </si>
  <si>
    <t>SEMESTER 2</t>
  </si>
  <si>
    <t>Gedung Terpadu Lantai 4</t>
  </si>
  <si>
    <t xml:space="preserve">NO. </t>
  </si>
  <si>
    <t>JAM/MINGGU</t>
  </si>
  <si>
    <t>2A</t>
  </si>
  <si>
    <t xml:space="preserve">11.30 - 12.30 </t>
  </si>
  <si>
    <t>12.30- 13.20</t>
  </si>
  <si>
    <t>13.20  -14.10</t>
  </si>
  <si>
    <t>14.10 - 15.00</t>
  </si>
  <si>
    <t>2B</t>
  </si>
  <si>
    <t xml:space="preserve">DAFTAR MATA KULIAH </t>
  </si>
  <si>
    <t>KURIKULUM MERDEKA BELAJAR MENGACU PADA KKNI LEVEL V TAHUN 2020</t>
  </si>
  <si>
    <t>PRODI D3 BUDIDAYA PERIKANAN JURUSAN ILMU KELAUTAN DAN PERIKANAN POLITEKNIK NEGERI PONTIANAK</t>
  </si>
  <si>
    <t>TAHUN AKADEMIK 2020/2021</t>
  </si>
  <si>
    <t xml:space="preserve">KODE </t>
  </si>
  <si>
    <t>BDP 10120</t>
  </si>
  <si>
    <t>Pendidikan Agama</t>
  </si>
  <si>
    <t>BDP 30120</t>
  </si>
  <si>
    <t>BDP 30220</t>
  </si>
  <si>
    <t>BDP 30320</t>
  </si>
  <si>
    <t>BDP 30420</t>
  </si>
  <si>
    <t>BDP 30520</t>
  </si>
  <si>
    <t>BDP 30620</t>
  </si>
  <si>
    <t>BDP 30720</t>
  </si>
  <si>
    <t>BDP 30820</t>
  </si>
  <si>
    <t>BDP 30920</t>
  </si>
  <si>
    <t>BDP 11620</t>
  </si>
  <si>
    <t>BDP 31720</t>
  </si>
  <si>
    <t>BDP 31820</t>
  </si>
  <si>
    <t>BDP 31920</t>
  </si>
  <si>
    <t>BDP 32020</t>
  </si>
  <si>
    <t>BDP 32120</t>
  </si>
  <si>
    <t>BDP 33020</t>
  </si>
  <si>
    <t>BDP 33120</t>
  </si>
  <si>
    <t>Kesehatan dan Keselamatan Kerja (K3)</t>
  </si>
  <si>
    <t>BDP 33320</t>
  </si>
  <si>
    <t>Praktek Kerja Lapangan (PKL) 2</t>
  </si>
  <si>
    <t>BDP 23720</t>
  </si>
  <si>
    <t>Tugas Akhir (TA)</t>
  </si>
  <si>
    <t xml:space="preserve">TOTAL </t>
  </si>
  <si>
    <t>Agus Setiawan, S.Pi, M.Si/ Drs. Slamet Tarno, M.Si</t>
  </si>
  <si>
    <t>Ridwan Salim, S.Pi, M.Sc/Budiman, S.Pi, M.Si</t>
  </si>
  <si>
    <t>Drs. Slamet Tarno, S.Pi, M.Si</t>
  </si>
  <si>
    <t>Wahyu Wira Pratama, S.Pi, MP</t>
  </si>
  <si>
    <t>SEMESTER GENAP  TA 2023/2024</t>
  </si>
  <si>
    <t xml:space="preserve"> Sarmila, S.Pi, M.Si</t>
  </si>
  <si>
    <t>SEMESTER GENAP TAHUN 2023/2024</t>
  </si>
  <si>
    <t>KELAS A</t>
  </si>
  <si>
    <t>KELAS B</t>
  </si>
  <si>
    <t>KELAS C</t>
  </si>
  <si>
    <t>KELAS D</t>
  </si>
  <si>
    <t>Hylda Khairah Putri, S.Pi, M.Si/ Romi Susanti, S.Pi, MP</t>
  </si>
  <si>
    <t xml:space="preserve">Koord. Program Studi Budidaya Perikanan, </t>
  </si>
  <si>
    <t>Pontianak, 26 Februari 2024</t>
  </si>
  <si>
    <t>Susilawati, S.Pi, MP/ Farid Mudlofar, S.Pi, M.Si</t>
  </si>
  <si>
    <t>Agus Setiawan, S.Pi, M.Si/Susilawati, S.Pi, MP</t>
  </si>
  <si>
    <t>Susilawati, S.Pi, MP/Romi Susanti, S.Pi, MP</t>
  </si>
  <si>
    <t>Gedung Perkuliahan Terpadu Polnep Lantai 3</t>
  </si>
  <si>
    <t>4D</t>
  </si>
  <si>
    <t>Gedung Terpadu Lantai 3</t>
  </si>
  <si>
    <t xml:space="preserve">MKA </t>
  </si>
  <si>
    <t>1 &amp; 4</t>
  </si>
  <si>
    <t>5 &amp; 7</t>
  </si>
  <si>
    <t>7 &amp; 12</t>
  </si>
  <si>
    <t>3 &amp; 8</t>
  </si>
  <si>
    <t>5 &amp; 9</t>
  </si>
  <si>
    <t>4 &amp; 5</t>
  </si>
  <si>
    <t>8 &amp; 11</t>
  </si>
  <si>
    <t>9 &amp; 13</t>
  </si>
  <si>
    <t>: Gedung Perkuliahan Terpadu Polnep Lantai 3</t>
  </si>
  <si>
    <t>Farid Mudlofar, S.Pi, M.Si/                                 Wahyu Wira Pratama, S.Pi, MP</t>
  </si>
  <si>
    <t>Suparmin, S.Pi, MMA/                             Ridwan Salim, S.Pi, M.Sc</t>
  </si>
  <si>
    <t>6 &amp; 12</t>
  </si>
  <si>
    <t xml:space="preserve">Koord. Prodi BDP, </t>
  </si>
  <si>
    <t>M. Idham Shilman, S.Pi, M.Si / Hylda Khairah Putri, S.Pi, M.Si</t>
  </si>
  <si>
    <t>SEMESTER I</t>
  </si>
  <si>
    <t>MATA KULIAH (MK)</t>
  </si>
  <si>
    <t>TOTAL JAM</t>
  </si>
  <si>
    <t xml:space="preserve">Jumlah </t>
  </si>
  <si>
    <t>Persentase (%)</t>
  </si>
  <si>
    <t>SEMESTER III</t>
  </si>
  <si>
    <t>SEMESTER V</t>
  </si>
  <si>
    <t>BDP 12920</t>
  </si>
  <si>
    <t>BDP 33420</t>
  </si>
  <si>
    <t>BDP 33520</t>
  </si>
  <si>
    <t>BDP 33820</t>
  </si>
  <si>
    <t>BDP 23620</t>
  </si>
  <si>
    <t>PERBANDINGAN TEORI DENGAN  PRAKTEK KESELURUHAN</t>
  </si>
  <si>
    <t>PERSENTASE TEORI &amp; PRAKTEK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</si>
</sst>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rgb="FF000000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rgb="FF000000"/>
      <name val="Arial Narrow"/>
      <family val="2"/>
    </font>
    <font>
      <sz val="12"/>
      <color rgb="FFFF0000"/>
      <name val="Arial Narrow"/>
      <family val="2"/>
    </font>
    <font>
      <i/>
      <sz val="12"/>
      <color theme="1"/>
      <name val="Arial Narrow"/>
      <family val="2"/>
    </font>
    <font>
      <b/>
      <sz val="12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21" fillId="0" borderId="0"/>
    <xf numFmtId="0" fontId="21" fillId="0" borderId="0"/>
  </cellStyleXfs>
  <cellXfs count="233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5" fillId="2" borderId="0" xfId="0" applyFont="1" applyFill="1"/>
    <xf numFmtId="0" fontId="8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wrapText="1"/>
    </xf>
    <xf numFmtId="0" fontId="15" fillId="6" borderId="1" xfId="0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vertical="center" wrapText="1"/>
    </xf>
    <xf numFmtId="0" fontId="0" fillId="2" borderId="0" xfId="0" applyFill="1" applyBorder="1"/>
    <xf numFmtId="0" fontId="7" fillId="0" borderId="0" xfId="0" applyFont="1" applyBorder="1" applyAlignment="1">
      <alignment horizontal="center" vertical="center"/>
    </xf>
    <xf numFmtId="0" fontId="24" fillId="0" borderId="0" xfId="0" applyFont="1"/>
    <xf numFmtId="0" fontId="29" fillId="7" borderId="1" xfId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9" fillId="0" borderId="0" xfId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7" fillId="10" borderId="1" xfId="1" applyFont="1" applyFill="1" applyBorder="1" applyAlignment="1">
      <alignment horizontal="center" vertical="center"/>
    </xf>
    <xf numFmtId="0" fontId="24" fillId="10" borderId="1" xfId="1" applyFont="1" applyFill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30" fillId="11" borderId="1" xfId="0" applyFont="1" applyFill="1" applyBorder="1" applyAlignment="1">
      <alignment horizontal="center" vertical="center"/>
    </xf>
    <xf numFmtId="0" fontId="23" fillId="11" borderId="8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7" fillId="2" borderId="0" xfId="1" applyFont="1" applyFill="1" applyBorder="1" applyAlignment="1">
      <alignment horizontal="center" vertical="center"/>
    </xf>
    <xf numFmtId="0" fontId="24" fillId="2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3" fillId="2" borderId="1" xfId="1" applyFont="1" applyFill="1" applyBorder="1" applyAlignment="1">
      <alignment horizontal="left" vertical="center"/>
    </xf>
    <xf numFmtId="0" fontId="23" fillId="10" borderId="1" xfId="1" applyFont="1" applyFill="1" applyBorder="1" applyAlignment="1">
      <alignment horizontal="left" vertical="center"/>
    </xf>
    <xf numFmtId="0" fontId="23" fillId="0" borderId="1" xfId="1" applyFont="1" applyBorder="1" applyAlignment="1">
      <alignment horizontal="left" vertical="center"/>
    </xf>
    <xf numFmtId="0" fontId="28" fillId="0" borderId="0" xfId="1" applyFont="1" applyAlignment="1">
      <alignment horizontal="left" vertical="center"/>
    </xf>
    <xf numFmtId="0" fontId="23" fillId="0" borderId="0" xfId="3" applyFont="1" applyFill="1" applyBorder="1" applyAlignment="1">
      <alignment horizontal="left" vertical="center"/>
    </xf>
    <xf numFmtId="0" fontId="23" fillId="0" borderId="0" xfId="3" applyFont="1" applyBorder="1" applyAlignment="1">
      <alignment horizontal="left" vertical="center"/>
    </xf>
    <xf numFmtId="0" fontId="27" fillId="2" borderId="0" xfId="1" applyFont="1" applyFill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3" fillId="0" borderId="0" xfId="3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3" fillId="2" borderId="0" xfId="1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7" fillId="0" borderId="0" xfId="3" applyFont="1" applyBorder="1" applyAlignment="1">
      <alignment horizontal="left" vertical="center"/>
    </xf>
    <xf numFmtId="0" fontId="28" fillId="0" borderId="0" xfId="1" applyFont="1" applyAlignment="1">
      <alignment vertical="center"/>
    </xf>
    <xf numFmtId="0" fontId="24" fillId="10" borderId="4" xfId="0" applyFont="1" applyFill="1" applyBorder="1" applyAlignment="1">
      <alignment vertical="center"/>
    </xf>
    <xf numFmtId="0" fontId="24" fillId="10" borderId="10" xfId="0" applyFont="1" applyFill="1" applyBorder="1" applyAlignment="1">
      <alignment vertical="center"/>
    </xf>
    <xf numFmtId="0" fontId="24" fillId="10" borderId="11" xfId="0" applyFont="1" applyFill="1" applyBorder="1" applyAlignment="1">
      <alignment vertical="center"/>
    </xf>
    <xf numFmtId="0" fontId="24" fillId="10" borderId="5" xfId="0" applyFont="1" applyFill="1" applyBorder="1" applyAlignment="1">
      <alignment vertical="center"/>
    </xf>
    <xf numFmtId="0" fontId="24" fillId="10" borderId="9" xfId="0" applyFont="1" applyFill="1" applyBorder="1" applyAlignment="1">
      <alignment vertical="center"/>
    </xf>
    <xf numFmtId="0" fontId="24" fillId="10" borderId="13" xfId="0" applyFont="1" applyFill="1" applyBorder="1" applyAlignment="1">
      <alignment vertical="center"/>
    </xf>
    <xf numFmtId="0" fontId="26" fillId="0" borderId="0" xfId="1" applyFont="1" applyAlignment="1">
      <alignment vertical="center"/>
    </xf>
    <xf numFmtId="0" fontId="28" fillId="7" borderId="1" xfId="1" applyFont="1" applyFill="1" applyBorder="1" applyAlignment="1">
      <alignment horizontal="center" vertical="center" wrapText="1"/>
    </xf>
    <xf numFmtId="0" fontId="28" fillId="7" borderId="1" xfId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8" fillId="2" borderId="0" xfId="1" applyFont="1" applyFill="1" applyAlignment="1">
      <alignment horizontal="left" vertical="center" wrapText="1"/>
    </xf>
    <xf numFmtId="0" fontId="23" fillId="0" borderId="0" xfId="1" applyFont="1" applyAlignment="1">
      <alignment horizontal="left" vertical="center" wrapText="1"/>
    </xf>
    <xf numFmtId="0" fontId="23" fillId="0" borderId="0" xfId="1" applyFont="1" applyAlignment="1">
      <alignment horizontal="left" vertical="center"/>
    </xf>
    <xf numFmtId="0" fontId="28" fillId="0" borderId="0" xfId="1" applyFont="1" applyFill="1" applyBorder="1" applyAlignment="1">
      <alignment horizontal="left" vertical="center" wrapText="1"/>
    </xf>
    <xf numFmtId="0" fontId="24" fillId="2" borderId="1" xfId="1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/>
    </xf>
    <xf numFmtId="0" fontId="23" fillId="2" borderId="1" xfId="1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  <xf numFmtId="0" fontId="23" fillId="2" borderId="0" xfId="1" applyFont="1" applyFill="1" applyBorder="1" applyAlignment="1">
      <alignment horizontal="left" vertical="center" wrapText="1"/>
    </xf>
    <xf numFmtId="0" fontId="24" fillId="2" borderId="0" xfId="1" applyFont="1" applyFill="1" applyAlignment="1">
      <alignment horizontal="left" vertical="center"/>
    </xf>
    <xf numFmtId="0" fontId="23" fillId="2" borderId="0" xfId="1" applyFont="1" applyFill="1" applyBorder="1" applyAlignment="1">
      <alignment horizontal="left" vertical="center"/>
    </xf>
    <xf numFmtId="0" fontId="23" fillId="2" borderId="0" xfId="1" applyFont="1" applyFill="1" applyAlignment="1">
      <alignment horizontal="left" vertical="center" wrapText="1"/>
    </xf>
    <xf numFmtId="0" fontId="23" fillId="2" borderId="0" xfId="1" applyFont="1" applyFill="1" applyAlignment="1">
      <alignment horizontal="left" vertical="center"/>
    </xf>
    <xf numFmtId="0" fontId="24" fillId="2" borderId="1" xfId="0" applyFont="1" applyFill="1" applyBorder="1" applyAlignment="1">
      <alignment horizontal="left" vertical="center" wrapText="1"/>
    </xf>
    <xf numFmtId="0" fontId="24" fillId="0" borderId="1" xfId="1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left" vertical="center" wrapText="1"/>
    </xf>
    <xf numFmtId="0" fontId="24" fillId="2" borderId="0" xfId="1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 wrapText="1"/>
    </xf>
    <xf numFmtId="0" fontId="23" fillId="3" borderId="0" xfId="1" applyFont="1" applyFill="1" applyAlignment="1">
      <alignment horizontal="left" vertical="center" wrapText="1"/>
    </xf>
    <xf numFmtId="0" fontId="23" fillId="3" borderId="0" xfId="1" applyFont="1" applyFill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4" fillId="0" borderId="0" xfId="1" applyFont="1" applyAlignment="1">
      <alignment horizontal="left" vertical="center"/>
    </xf>
    <xf numFmtId="0" fontId="23" fillId="2" borderId="6" xfId="1" applyFont="1" applyFill="1" applyBorder="1" applyAlignment="1">
      <alignment horizontal="left" vertical="center" wrapText="1"/>
    </xf>
    <xf numFmtId="0" fontId="23" fillId="2" borderId="6" xfId="1" applyFont="1" applyFill="1" applyBorder="1" applyAlignment="1">
      <alignment horizontal="left" vertical="center"/>
    </xf>
    <xf numFmtId="0" fontId="23" fillId="0" borderId="8" xfId="1" applyFont="1" applyFill="1" applyBorder="1" applyAlignment="1">
      <alignment horizontal="left" vertical="center" wrapText="1"/>
    </xf>
    <xf numFmtId="0" fontId="24" fillId="2" borderId="8" xfId="0" applyFont="1" applyFill="1" applyBorder="1" applyAlignment="1">
      <alignment horizontal="left" vertical="center"/>
    </xf>
    <xf numFmtId="0" fontId="23" fillId="2" borderId="8" xfId="1" applyFont="1" applyFill="1" applyBorder="1" applyAlignment="1">
      <alignment horizontal="left" vertical="center" wrapText="1"/>
    </xf>
    <xf numFmtId="49" fontId="29" fillId="0" borderId="0" xfId="1" applyNumberFormat="1" applyFont="1" applyFill="1" applyBorder="1" applyAlignment="1">
      <alignment vertical="center" wrapText="1"/>
    </xf>
    <xf numFmtId="49" fontId="28" fillId="0" borderId="0" xfId="1" applyNumberFormat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12" xfId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7" borderId="2" xfId="1" applyFont="1" applyFill="1" applyBorder="1" applyAlignment="1">
      <alignment horizontal="center" vertical="center"/>
    </xf>
    <xf numFmtId="0" fontId="28" fillId="7" borderId="3" xfId="1" applyFont="1" applyFill="1" applyBorder="1" applyAlignment="1">
      <alignment horizontal="center" vertical="center"/>
    </xf>
    <xf numFmtId="0" fontId="28" fillId="7" borderId="2" xfId="1" applyFont="1" applyFill="1" applyBorder="1" applyAlignment="1">
      <alignment horizontal="center" vertical="center" wrapText="1"/>
    </xf>
    <xf numFmtId="0" fontId="28" fillId="7" borderId="3" xfId="1" applyFont="1" applyFill="1" applyBorder="1" applyAlignment="1">
      <alignment horizontal="center" vertical="center" wrapText="1"/>
    </xf>
    <xf numFmtId="0" fontId="28" fillId="7" borderId="1" xfId="1" applyFont="1" applyFill="1" applyBorder="1" applyAlignment="1">
      <alignment horizontal="center" vertical="center"/>
    </xf>
    <xf numFmtId="0" fontId="28" fillId="7" borderId="1" xfId="1" applyFont="1" applyFill="1" applyBorder="1" applyAlignment="1">
      <alignment horizontal="center" vertical="center" wrapText="1"/>
    </xf>
    <xf numFmtId="0" fontId="28" fillId="7" borderId="6" xfId="1" applyFont="1" applyFill="1" applyBorder="1" applyAlignment="1">
      <alignment horizontal="center" vertical="center" wrapText="1"/>
    </xf>
    <xf numFmtId="0" fontId="28" fillId="7" borderId="7" xfId="1" applyFont="1" applyFill="1" applyBorder="1" applyAlignment="1">
      <alignment horizontal="center" vertical="center" wrapText="1"/>
    </xf>
    <xf numFmtId="0" fontId="28" fillId="7" borderId="8" xfId="1" applyFont="1" applyFill="1" applyBorder="1" applyAlignment="1">
      <alignment horizontal="center" vertical="center" wrapText="1"/>
    </xf>
    <xf numFmtId="0" fontId="28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9" fillId="7" borderId="1" xfId="1" applyFont="1" applyFill="1" applyBorder="1" applyAlignment="1">
      <alignment horizontal="center" vertical="center" wrapText="1"/>
    </xf>
    <xf numFmtId="49" fontId="29" fillId="10" borderId="1" xfId="1" applyNumberFormat="1" applyFont="1" applyFill="1" applyBorder="1" applyAlignment="1">
      <alignment horizontal="center" vertical="center"/>
    </xf>
    <xf numFmtId="49" fontId="28" fillId="10" borderId="1" xfId="1" applyNumberFormat="1" applyFont="1" applyFill="1" applyBorder="1" applyAlignment="1">
      <alignment horizontal="center" vertical="center"/>
    </xf>
    <xf numFmtId="0" fontId="29" fillId="7" borderId="1" xfId="1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center" vertical="center"/>
    </xf>
    <xf numFmtId="0" fontId="28" fillId="7" borderId="6" xfId="1" applyFont="1" applyFill="1" applyBorder="1" applyAlignment="1">
      <alignment horizontal="center" vertical="center"/>
    </xf>
    <xf numFmtId="0" fontId="28" fillId="7" borderId="7" xfId="1" applyFont="1" applyFill="1" applyBorder="1" applyAlignment="1">
      <alignment horizontal="center" vertical="center"/>
    </xf>
    <xf numFmtId="0" fontId="28" fillId="7" borderId="8" xfId="1" applyFont="1" applyFill="1" applyBorder="1" applyAlignment="1">
      <alignment horizontal="center" vertical="center"/>
    </xf>
    <xf numFmtId="49" fontId="29" fillId="0" borderId="0" xfId="1" applyNumberFormat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applyFont="1"/>
    <xf numFmtId="0" fontId="1" fillId="0" borderId="0" xfId="0" applyFont="1"/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1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4" fontId="7" fillId="5" borderId="0" xfId="0" applyNumberFormat="1" applyFont="1" applyFill="1" applyBorder="1" applyAlignment="1">
      <alignment horizontal="center" vertical="center"/>
    </xf>
    <xf numFmtId="4" fontId="8" fillId="5" borderId="0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2" borderId="0" xfId="0" applyFont="1" applyFill="1" applyBorder="1"/>
    <xf numFmtId="0" fontId="10" fillId="2" borderId="0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vertical="center"/>
    </xf>
    <xf numFmtId="0" fontId="1" fillId="0" borderId="0" xfId="0" applyFont="1" applyBorder="1"/>
    <xf numFmtId="0" fontId="18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8" fillId="4" borderId="3" xfId="0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left" vertical="center"/>
    </xf>
    <xf numFmtId="0" fontId="2" fillId="7" borderId="1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left" vertical="center"/>
    </xf>
    <xf numFmtId="0" fontId="2" fillId="7" borderId="9" xfId="0" applyFont="1" applyFill="1" applyBorder="1" applyAlignment="1">
      <alignment horizontal="left" vertical="center"/>
    </xf>
    <xf numFmtId="0" fontId="2" fillId="7" borderId="13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left" vertical="center"/>
    </xf>
    <xf numFmtId="0" fontId="22" fillId="8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left"/>
    </xf>
    <xf numFmtId="0" fontId="19" fillId="8" borderId="1" xfId="0" applyFont="1" applyFill="1" applyBorder="1"/>
    <xf numFmtId="2" fontId="19" fillId="8" borderId="1" xfId="0" applyNumberFormat="1" applyFont="1" applyFill="1" applyBorder="1" applyAlignment="1">
      <alignment horizontal="center"/>
    </xf>
    <xf numFmtId="0" fontId="19" fillId="0" borderId="0" xfId="0" applyFont="1"/>
    <xf numFmtId="0" fontId="2" fillId="0" borderId="0" xfId="0" applyFont="1" applyAlignment="1">
      <alignment horizontal="left"/>
    </xf>
  </cellXfs>
  <cellStyles count="5">
    <cellStyle name="Normal" xfId="0" builtinId="0"/>
    <cellStyle name="Normal 2" xfId="1"/>
    <cellStyle name="Normal 2 2" xfId="4"/>
    <cellStyle name="Normal 3" xfId="3"/>
    <cellStyle name="Normal 4 2" xfId="2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342900</xdr:colOff>
      <xdr:row>0</xdr:row>
      <xdr:rowOff>0</xdr:rowOff>
    </xdr:from>
    <xdr:ext cx="927099" cy="800100"/>
    <xdr:pic>
      <xdr:nvPicPr>
        <xdr:cNvPr id="2" name="Picture 1" descr="Logo-Polnep-C">
          <a:extLst>
            <a:ext uri="{FF2B5EF4-FFF2-40B4-BE49-F238E27FC236}">
              <a16:creationId xmlns:a16="http://schemas.microsoft.com/office/drawing/2014/main" id="{12D37180-843F-C644-83C6-531CBB0F78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0"/>
          <a:ext cx="927099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602109</xdr:colOff>
      <xdr:row>0</xdr:row>
      <xdr:rowOff>5529</xdr:rowOff>
    </xdr:from>
    <xdr:to>
      <xdr:col>5</xdr:col>
      <xdr:colOff>1525789</xdr:colOff>
      <xdr:row>3</xdr:row>
      <xdr:rowOff>38101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pSpPr/>
      </xdr:nvGrpSpPr>
      <xdr:grpSpPr>
        <a:xfrm>
          <a:off x="1687959" y="5529"/>
          <a:ext cx="7657855" cy="604072"/>
          <a:chOff x="418588" y="5529"/>
          <a:chExt cx="7347462" cy="585022"/>
        </a:xfrm>
      </xdr:grpSpPr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00000000-0008-0000-09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162049" y="31750"/>
            <a:ext cx="4114801" cy="2921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100"/>
              </a:lnSpc>
              <a:defRPr sz="1000"/>
            </a:pPr>
            <a:r>
              <a:rPr lang="id-ID" sz="1050" b="1" i="0" strike="noStrike">
                <a:solidFill>
                  <a:srgbClr val="000000"/>
                </a:solidFill>
                <a:latin typeface="Arial"/>
                <a:cs typeface="Arial"/>
              </a:rPr>
              <a:t>POLITEKNIK NEGERI PONTIANAK</a:t>
            </a:r>
          </a:p>
          <a:p>
            <a:pPr algn="ctr" rtl="1">
              <a:lnSpc>
                <a:spcPts val="1000"/>
              </a:lnSpc>
              <a:defRPr sz="1000"/>
            </a:pPr>
            <a:endParaRPr lang="id-ID" sz="105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55700" y="330201"/>
            <a:ext cx="4133850" cy="2603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n-US" sz="1050" b="1" i="0" strike="noStrike">
                <a:solidFill>
                  <a:srgbClr val="000000"/>
                </a:solidFill>
                <a:latin typeface="Arial"/>
                <a:cs typeface="Arial"/>
              </a:rPr>
              <a:t>SOP</a:t>
            </a:r>
            <a:r>
              <a:rPr lang="en-US" sz="105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PERENCANAAN PROSES BELAJAR MENGAJAR</a:t>
            </a:r>
            <a:endParaRPr lang="id-ID" sz="105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5273676" y="303377"/>
            <a:ext cx="2492374" cy="28717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700"/>
              </a:lnSpc>
              <a:defRPr sz="1000"/>
            </a:pPr>
            <a:r>
              <a:rPr lang="id-ID" sz="800" b="1" i="0" strike="noStrike">
                <a:solidFill>
                  <a:srgbClr val="000000"/>
                </a:solidFill>
                <a:latin typeface="Calibri"/>
                <a:cs typeface="Calibri"/>
              </a:rPr>
              <a:t>No. Dokumen:</a:t>
            </a:r>
          </a:p>
          <a:p>
            <a:pPr algn="ctr" rtl="1">
              <a:lnSpc>
                <a:spcPts val="800"/>
              </a:lnSpc>
              <a:defRPr sz="1000"/>
            </a:pPr>
            <a:r>
              <a:rPr lang="id-ID" sz="800" b="1" i="0" strike="noStrike">
                <a:solidFill>
                  <a:srgbClr val="000000"/>
                </a:solidFill>
                <a:latin typeface="Calibri"/>
                <a:cs typeface="Calibri"/>
              </a:rPr>
              <a:t>SOP/03/7.5.2/IKP/0</a:t>
            </a:r>
            <a:r>
              <a:rPr lang="en-US" sz="800" b="1" i="0" strike="noStrike">
                <a:solidFill>
                  <a:srgbClr val="000000"/>
                </a:solidFill>
                <a:latin typeface="Calibri"/>
                <a:cs typeface="Calibri"/>
              </a:rPr>
              <a:t>04</a:t>
            </a:r>
            <a:r>
              <a:rPr lang="id-ID" sz="800" b="1" i="0" strike="noStrike">
                <a:solidFill>
                  <a:srgbClr val="000000"/>
                </a:solidFill>
                <a:latin typeface="Calibri"/>
                <a:cs typeface="Calibri"/>
              </a:rPr>
              <a:t>/E01</a:t>
            </a:r>
          </a:p>
          <a:p>
            <a:pPr algn="ctr" rtl="1">
              <a:lnSpc>
                <a:spcPts val="1000"/>
              </a:lnSpc>
              <a:defRPr sz="1000"/>
            </a:pPr>
            <a:endParaRPr lang="id-ID" sz="1100" b="1" i="0" strike="noStrike">
              <a:solidFill>
                <a:srgbClr val="000000"/>
              </a:solidFill>
              <a:latin typeface="Calibri"/>
              <a:cs typeface="Calibri"/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0000000-0008-0000-09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5273675" y="31750"/>
            <a:ext cx="1406525" cy="298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700"/>
              </a:lnSpc>
              <a:defRPr sz="1000"/>
            </a:pPr>
            <a:r>
              <a:rPr lang="id-ID" sz="800" b="1" i="0" strike="noStrike">
                <a:solidFill>
                  <a:srgbClr val="000000"/>
                </a:solidFill>
                <a:latin typeface="Arial"/>
                <a:cs typeface="Arial"/>
              </a:rPr>
              <a:t>Tanggal Terbit:</a:t>
            </a:r>
            <a:r>
              <a:rPr lang="en-US" sz="8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 algn="ctr" rtl="1">
              <a:lnSpc>
                <a:spcPts val="700"/>
              </a:lnSpc>
              <a:defRPr sz="1000"/>
            </a:pPr>
            <a:r>
              <a:rPr lang="en-US" sz="8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5 Jan 2009</a:t>
            </a:r>
            <a:endParaRPr lang="id-ID" sz="8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1">
              <a:lnSpc>
                <a:spcPts val="900"/>
              </a:lnSpc>
              <a:defRPr sz="1000"/>
            </a:pPr>
            <a:r>
              <a:rPr lang="id-ID" sz="1000" b="0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  <a:endParaRPr lang="id-ID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1">
              <a:lnSpc>
                <a:spcPts val="900"/>
              </a:lnSpc>
              <a:defRPr sz="1000"/>
            </a:pPr>
            <a:endParaRPr lang="id-ID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00000000-0008-0000-09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6680200" y="31750"/>
            <a:ext cx="1085850" cy="298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id-ID" sz="800" b="1" i="0" strike="noStrike">
                <a:solidFill>
                  <a:srgbClr val="000000"/>
                </a:solidFill>
                <a:latin typeface="Arial"/>
                <a:cs typeface="Arial"/>
              </a:rPr>
              <a:t>Halaman</a:t>
            </a:r>
            <a:r>
              <a:rPr lang="id-ID" sz="10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  <a:endParaRPr lang="id-ID" sz="11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5" name="Picture 7" descr="Logo-Polnep-C">
            <a:extLst>
              <a:ext uri="{FF2B5EF4-FFF2-40B4-BE49-F238E27FC236}">
                <a16:creationId xmlns:a16="http://schemas.microsoft.com/office/drawing/2014/main" id="{00000000-0008-0000-09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8588" y="5529"/>
            <a:ext cx="629161" cy="5786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447185</xdr:colOff>
      <xdr:row>0</xdr:row>
      <xdr:rowOff>106926</xdr:rowOff>
    </xdr:from>
    <xdr:to>
      <xdr:col>17</xdr:col>
      <xdr:colOff>578614</xdr:colOff>
      <xdr:row>3</xdr:row>
      <xdr:rowOff>148474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06B8DA-96C3-6147-850E-0AAA21163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0975" y="106926"/>
          <a:ext cx="7921753" cy="6560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194468</xdr:colOff>
      <xdr:row>0</xdr:row>
      <xdr:rowOff>86122</xdr:rowOff>
    </xdr:from>
    <xdr:to>
      <xdr:col>21</xdr:col>
      <xdr:colOff>144017</xdr:colOff>
      <xdr:row>3</xdr:row>
      <xdr:rowOff>119885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D3AA57-AAF8-994C-AD17-C5DEC28ED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9624" y="86122"/>
          <a:ext cx="7906892" cy="629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opLeftCell="A52" workbookViewId="0">
      <selection activeCell="H92" sqref="H92"/>
    </sheetView>
  </sheetViews>
  <sheetFormatPr defaultRowHeight="15" x14ac:dyDescent="0.25"/>
  <cols>
    <col min="1" max="1" width="6.28515625" customWidth="1"/>
    <col min="2" max="2" width="16.140625" customWidth="1"/>
    <col min="3" max="3" width="58.7109375" customWidth="1"/>
    <col min="4" max="4" width="7.7109375" bestFit="1" customWidth="1"/>
    <col min="5" max="5" width="6.85546875" customWidth="1"/>
    <col min="6" max="6" width="7.7109375" customWidth="1"/>
    <col min="7" max="7" width="7.140625" customWidth="1"/>
    <col min="8" max="8" width="7.7109375" customWidth="1"/>
    <col min="9" max="9" width="10.140625" bestFit="1" customWidth="1"/>
  </cols>
  <sheetData>
    <row r="1" spans="1:10" ht="15.75" x14ac:dyDescent="0.25">
      <c r="C1" s="148" t="s">
        <v>157</v>
      </c>
      <c r="D1" s="148"/>
      <c r="E1" s="148"/>
      <c r="F1" s="148"/>
      <c r="G1" s="148"/>
      <c r="H1" s="148"/>
      <c r="I1" s="148"/>
      <c r="J1" s="2"/>
    </row>
    <row r="2" spans="1:10" ht="15.75" x14ac:dyDescent="0.25">
      <c r="C2" s="148" t="s">
        <v>158</v>
      </c>
      <c r="D2" s="148"/>
      <c r="E2" s="148"/>
      <c r="F2" s="148"/>
      <c r="G2" s="148"/>
      <c r="H2" s="148"/>
      <c r="I2" s="148"/>
      <c r="J2" s="2"/>
    </row>
    <row r="3" spans="1:10" x14ac:dyDescent="0.25">
      <c r="C3" s="150" t="s">
        <v>159</v>
      </c>
      <c r="D3" s="150"/>
      <c r="E3" s="150"/>
      <c r="F3" s="150"/>
      <c r="G3" s="150"/>
      <c r="H3" s="150"/>
      <c r="I3" s="150"/>
      <c r="J3" s="2"/>
    </row>
    <row r="4" spans="1:10" x14ac:dyDescent="0.25">
      <c r="C4" s="150" t="s">
        <v>160</v>
      </c>
      <c r="D4" s="150"/>
      <c r="E4" s="150"/>
      <c r="F4" s="150"/>
      <c r="G4" s="150"/>
      <c r="H4" s="150"/>
      <c r="I4" s="150"/>
      <c r="J4" s="2"/>
    </row>
    <row r="5" spans="1:10" x14ac:dyDescent="0.25">
      <c r="C5" s="151"/>
      <c r="D5" s="151"/>
      <c r="E5" s="151"/>
      <c r="F5" s="151"/>
      <c r="G5" s="151"/>
      <c r="H5" s="151"/>
      <c r="I5" s="152"/>
      <c r="J5" s="2"/>
    </row>
    <row r="6" spans="1:10" ht="15.75" x14ac:dyDescent="0.25">
      <c r="A6" s="153" t="s">
        <v>222</v>
      </c>
      <c r="B6" s="154"/>
      <c r="C6" s="155"/>
      <c r="D6" s="155"/>
      <c r="E6" s="155"/>
      <c r="F6" s="155"/>
      <c r="G6" s="155"/>
      <c r="H6" s="155"/>
      <c r="I6" s="156"/>
      <c r="J6" s="157"/>
    </row>
    <row r="7" spans="1:10" x14ac:dyDescent="0.25">
      <c r="A7" s="158" t="s">
        <v>149</v>
      </c>
      <c r="B7" s="159" t="s">
        <v>161</v>
      </c>
      <c r="C7" s="159" t="s">
        <v>223</v>
      </c>
      <c r="D7" s="160" t="s">
        <v>3</v>
      </c>
      <c r="E7" s="149" t="s">
        <v>3</v>
      </c>
      <c r="F7" s="149"/>
      <c r="G7" s="149" t="s">
        <v>150</v>
      </c>
      <c r="H7" s="149"/>
      <c r="I7" s="158" t="s">
        <v>224</v>
      </c>
      <c r="J7" s="2"/>
    </row>
    <row r="8" spans="1:10" x14ac:dyDescent="0.25">
      <c r="A8" s="158"/>
      <c r="B8" s="159"/>
      <c r="C8" s="159"/>
      <c r="D8" s="161"/>
      <c r="E8" s="162" t="s">
        <v>19</v>
      </c>
      <c r="F8" s="162" t="s">
        <v>20</v>
      </c>
      <c r="G8" s="162" t="s">
        <v>19</v>
      </c>
      <c r="H8" s="162" t="s">
        <v>20</v>
      </c>
      <c r="I8" s="158"/>
      <c r="J8" s="163"/>
    </row>
    <row r="9" spans="1:10" ht="15.75" x14ac:dyDescent="0.25">
      <c r="A9" s="164">
        <v>1</v>
      </c>
      <c r="B9" s="165" t="s">
        <v>162</v>
      </c>
      <c r="C9" s="166" t="s">
        <v>163</v>
      </c>
      <c r="D9" s="167">
        <v>2</v>
      </c>
      <c r="E9" s="167">
        <v>2</v>
      </c>
      <c r="F9" s="167">
        <v>0</v>
      </c>
      <c r="G9" s="167">
        <v>2</v>
      </c>
      <c r="H9" s="167">
        <v>0</v>
      </c>
      <c r="I9" s="168">
        <f>G9+H9</f>
        <v>2</v>
      </c>
      <c r="J9" s="157"/>
    </row>
    <row r="10" spans="1:10" ht="15.75" x14ac:dyDescent="0.25">
      <c r="A10" s="3">
        <v>2</v>
      </c>
      <c r="B10" s="4" t="s">
        <v>164</v>
      </c>
      <c r="C10" s="5" t="s">
        <v>95</v>
      </c>
      <c r="D10" s="6">
        <v>2</v>
      </c>
      <c r="E10" s="6">
        <v>1</v>
      </c>
      <c r="F10" s="6">
        <v>1</v>
      </c>
      <c r="G10" s="6">
        <v>2</v>
      </c>
      <c r="H10" s="6">
        <v>2</v>
      </c>
      <c r="I10" s="125">
        <f t="shared" ref="I10:I18" si="0">G10+H10</f>
        <v>4</v>
      </c>
      <c r="J10" s="157"/>
    </row>
    <row r="11" spans="1:10" ht="15.75" x14ac:dyDescent="0.25">
      <c r="A11" s="3">
        <v>3</v>
      </c>
      <c r="B11" s="4" t="s">
        <v>165</v>
      </c>
      <c r="C11" s="5" t="s">
        <v>104</v>
      </c>
      <c r="D11" s="6">
        <v>2</v>
      </c>
      <c r="E11" s="6">
        <v>1</v>
      </c>
      <c r="F11" s="6">
        <v>1</v>
      </c>
      <c r="G11" s="6">
        <v>2</v>
      </c>
      <c r="H11" s="6">
        <v>2</v>
      </c>
      <c r="I11" s="125">
        <f t="shared" si="0"/>
        <v>4</v>
      </c>
      <c r="J11" s="157"/>
    </row>
    <row r="12" spans="1:10" ht="15.75" x14ac:dyDescent="0.25">
      <c r="A12" s="3">
        <v>4</v>
      </c>
      <c r="B12" s="4" t="s">
        <v>166</v>
      </c>
      <c r="C12" s="169" t="s">
        <v>109</v>
      </c>
      <c r="D12" s="6">
        <v>2</v>
      </c>
      <c r="E12" s="6">
        <v>1</v>
      </c>
      <c r="F12" s="6">
        <v>1</v>
      </c>
      <c r="G12" s="6">
        <v>2</v>
      </c>
      <c r="H12" s="6">
        <v>2</v>
      </c>
      <c r="I12" s="125">
        <f t="shared" si="0"/>
        <v>4</v>
      </c>
      <c r="J12" s="157"/>
    </row>
    <row r="13" spans="1:10" ht="15.75" x14ac:dyDescent="0.25">
      <c r="A13" s="3">
        <v>5</v>
      </c>
      <c r="B13" s="4" t="s">
        <v>167</v>
      </c>
      <c r="C13" s="7" t="s">
        <v>105</v>
      </c>
      <c r="D13" s="6">
        <v>2</v>
      </c>
      <c r="E13" s="6">
        <v>1</v>
      </c>
      <c r="F13" s="6">
        <v>1</v>
      </c>
      <c r="G13" s="6">
        <v>2</v>
      </c>
      <c r="H13" s="6">
        <v>2</v>
      </c>
      <c r="I13" s="125">
        <f t="shared" si="0"/>
        <v>4</v>
      </c>
      <c r="J13" s="157"/>
    </row>
    <row r="14" spans="1:10" ht="15.75" x14ac:dyDescent="0.25">
      <c r="A14" s="3">
        <v>6</v>
      </c>
      <c r="B14" s="4" t="s">
        <v>168</v>
      </c>
      <c r="C14" s="7" t="s">
        <v>110</v>
      </c>
      <c r="D14" s="6">
        <v>2</v>
      </c>
      <c r="E14" s="6">
        <v>1</v>
      </c>
      <c r="F14" s="6">
        <v>1</v>
      </c>
      <c r="G14" s="6">
        <v>2</v>
      </c>
      <c r="H14" s="6">
        <v>2</v>
      </c>
      <c r="I14" s="125">
        <f t="shared" si="0"/>
        <v>4</v>
      </c>
      <c r="J14" s="157"/>
    </row>
    <row r="15" spans="1:10" ht="15.75" x14ac:dyDescent="0.25">
      <c r="A15" s="3">
        <v>7</v>
      </c>
      <c r="B15" s="4" t="s">
        <v>169</v>
      </c>
      <c r="C15" s="5" t="s">
        <v>96</v>
      </c>
      <c r="D15" s="6">
        <v>2</v>
      </c>
      <c r="E15" s="6">
        <v>1</v>
      </c>
      <c r="F15" s="6">
        <v>1</v>
      </c>
      <c r="G15" s="6">
        <v>2</v>
      </c>
      <c r="H15" s="6">
        <v>2</v>
      </c>
      <c r="I15" s="125">
        <f t="shared" si="0"/>
        <v>4</v>
      </c>
      <c r="J15" s="157"/>
    </row>
    <row r="16" spans="1:10" ht="15.75" x14ac:dyDescent="0.25">
      <c r="A16" s="3">
        <v>8</v>
      </c>
      <c r="B16" s="4" t="s">
        <v>170</v>
      </c>
      <c r="C16" s="7" t="s">
        <v>106</v>
      </c>
      <c r="D16" s="6">
        <v>2</v>
      </c>
      <c r="E16" s="6">
        <v>1</v>
      </c>
      <c r="F16" s="6">
        <v>1</v>
      </c>
      <c r="G16" s="6">
        <v>2</v>
      </c>
      <c r="H16" s="6">
        <v>2</v>
      </c>
      <c r="I16" s="125">
        <f t="shared" si="0"/>
        <v>4</v>
      </c>
      <c r="J16" s="157"/>
    </row>
    <row r="17" spans="1:10" ht="15.75" x14ac:dyDescent="0.25">
      <c r="A17" s="3">
        <v>9</v>
      </c>
      <c r="B17" s="4" t="s">
        <v>171</v>
      </c>
      <c r="C17" s="7" t="s">
        <v>103</v>
      </c>
      <c r="D17" s="6">
        <v>2</v>
      </c>
      <c r="E17" s="6">
        <v>1</v>
      </c>
      <c r="F17" s="6">
        <v>1</v>
      </c>
      <c r="G17" s="6">
        <v>2</v>
      </c>
      <c r="H17" s="6">
        <v>2</v>
      </c>
      <c r="I17" s="125">
        <f t="shared" si="0"/>
        <v>4</v>
      </c>
      <c r="J17" s="157"/>
    </row>
    <row r="18" spans="1:10" ht="15.75" x14ac:dyDescent="0.25">
      <c r="A18" s="3">
        <v>10</v>
      </c>
      <c r="B18" s="4" t="s">
        <v>172</v>
      </c>
      <c r="C18" s="5" t="s">
        <v>111</v>
      </c>
      <c r="D18" s="6">
        <v>2</v>
      </c>
      <c r="E18" s="4">
        <v>1</v>
      </c>
      <c r="F18" s="4">
        <v>1</v>
      </c>
      <c r="G18" s="6">
        <v>2</v>
      </c>
      <c r="H18" s="6">
        <v>2</v>
      </c>
      <c r="I18" s="125">
        <f t="shared" si="0"/>
        <v>4</v>
      </c>
      <c r="J18" s="157"/>
    </row>
    <row r="19" spans="1:10" ht="15.75" x14ac:dyDescent="0.25">
      <c r="A19" s="170" t="s">
        <v>225</v>
      </c>
      <c r="B19" s="171"/>
      <c r="C19" s="172"/>
      <c r="D19" s="9">
        <f t="shared" ref="D19:I19" si="1">SUM(D9:D18)</f>
        <v>20</v>
      </c>
      <c r="E19" s="9">
        <f t="shared" si="1"/>
        <v>11</v>
      </c>
      <c r="F19" s="9">
        <f t="shared" si="1"/>
        <v>9</v>
      </c>
      <c r="G19" s="9">
        <f t="shared" si="1"/>
        <v>20</v>
      </c>
      <c r="H19" s="9">
        <f t="shared" si="1"/>
        <v>18</v>
      </c>
      <c r="I19" s="9">
        <f t="shared" si="1"/>
        <v>38</v>
      </c>
      <c r="J19" s="10"/>
    </row>
    <row r="20" spans="1:10" ht="15.75" x14ac:dyDescent="0.25">
      <c r="A20" s="173" t="s">
        <v>226</v>
      </c>
      <c r="B20" s="174"/>
      <c r="C20" s="174"/>
      <c r="D20" s="175"/>
      <c r="E20" s="176">
        <f>E19/D19*100</f>
        <v>55.000000000000007</v>
      </c>
      <c r="F20" s="176">
        <f>F19/D19*100</f>
        <v>45</v>
      </c>
      <c r="G20" s="177">
        <f>G19/I19*100</f>
        <v>52.631578947368418</v>
      </c>
      <c r="H20" s="177">
        <f>H19/I19*100</f>
        <v>47.368421052631575</v>
      </c>
      <c r="I20" s="178"/>
      <c r="J20" s="157"/>
    </row>
    <row r="21" spans="1:10" ht="15.75" x14ac:dyDescent="0.25">
      <c r="A21" s="179"/>
      <c r="B21" s="179"/>
      <c r="C21" s="179"/>
      <c r="D21" s="179"/>
      <c r="E21" s="179"/>
      <c r="F21" s="179"/>
      <c r="G21" s="179"/>
      <c r="H21" s="179"/>
      <c r="I21" s="179"/>
      <c r="J21" s="157"/>
    </row>
    <row r="22" spans="1:10" ht="15.75" x14ac:dyDescent="0.25">
      <c r="A22" s="180" t="s">
        <v>47</v>
      </c>
      <c r="B22" s="180"/>
      <c r="C22" s="180"/>
      <c r="D22" s="180"/>
      <c r="E22" s="180"/>
      <c r="F22" s="180"/>
      <c r="G22" s="180"/>
      <c r="H22" s="180"/>
      <c r="I22" s="180"/>
      <c r="J22" s="157"/>
    </row>
    <row r="23" spans="1:10" x14ac:dyDescent="0.25">
      <c r="A23" s="158" t="s">
        <v>149</v>
      </c>
      <c r="B23" s="159" t="s">
        <v>161</v>
      </c>
      <c r="C23" s="159" t="s">
        <v>223</v>
      </c>
      <c r="D23" s="160" t="s">
        <v>3</v>
      </c>
      <c r="E23" s="149" t="s">
        <v>3</v>
      </c>
      <c r="F23" s="149"/>
      <c r="G23" s="149" t="s">
        <v>150</v>
      </c>
      <c r="H23" s="149"/>
      <c r="I23" s="158" t="s">
        <v>224</v>
      </c>
      <c r="J23" s="2"/>
    </row>
    <row r="24" spans="1:10" x14ac:dyDescent="0.25">
      <c r="A24" s="158"/>
      <c r="B24" s="159"/>
      <c r="C24" s="159"/>
      <c r="D24" s="161"/>
      <c r="E24" s="162" t="s">
        <v>19</v>
      </c>
      <c r="F24" s="162" t="s">
        <v>20</v>
      </c>
      <c r="G24" s="162" t="s">
        <v>19</v>
      </c>
      <c r="H24" s="162" t="s">
        <v>20</v>
      </c>
      <c r="I24" s="158"/>
      <c r="J24" s="163"/>
    </row>
    <row r="25" spans="1:10" ht="15.75" x14ac:dyDescent="0.25">
      <c r="A25" s="164">
        <v>11</v>
      </c>
      <c r="B25" s="165" t="s">
        <v>21</v>
      </c>
      <c r="C25" s="166" t="s">
        <v>22</v>
      </c>
      <c r="D25" s="167">
        <v>2</v>
      </c>
      <c r="E25" s="167">
        <v>2</v>
      </c>
      <c r="F25" s="167">
        <v>0</v>
      </c>
      <c r="G25" s="167">
        <v>2</v>
      </c>
      <c r="H25" s="167">
        <v>0</v>
      </c>
      <c r="I25" s="181">
        <f>G25+H25</f>
        <v>2</v>
      </c>
      <c r="J25" s="157"/>
    </row>
    <row r="26" spans="1:10" ht="15.75" x14ac:dyDescent="0.25">
      <c r="A26" s="3">
        <v>12</v>
      </c>
      <c r="B26" s="4" t="s">
        <v>23</v>
      </c>
      <c r="C26" s="8" t="s">
        <v>5</v>
      </c>
      <c r="D26" s="6">
        <v>3</v>
      </c>
      <c r="E26" s="6">
        <v>1</v>
      </c>
      <c r="F26" s="6">
        <v>2</v>
      </c>
      <c r="G26" s="6">
        <v>2</v>
      </c>
      <c r="H26" s="6">
        <v>4</v>
      </c>
      <c r="I26" s="125">
        <f t="shared" ref="I26:I31" si="2">G26+H26</f>
        <v>6</v>
      </c>
      <c r="J26" s="157"/>
    </row>
    <row r="27" spans="1:10" ht="15.75" x14ac:dyDescent="0.25">
      <c r="A27" s="3">
        <v>13</v>
      </c>
      <c r="B27" s="4" t="s">
        <v>24</v>
      </c>
      <c r="C27" s="7" t="s">
        <v>18</v>
      </c>
      <c r="D27" s="6">
        <v>3</v>
      </c>
      <c r="E27" s="6">
        <v>1</v>
      </c>
      <c r="F27" s="6">
        <v>2</v>
      </c>
      <c r="G27" s="6">
        <v>2</v>
      </c>
      <c r="H27" s="6">
        <v>4</v>
      </c>
      <c r="I27" s="125">
        <f t="shared" si="2"/>
        <v>6</v>
      </c>
      <c r="J27" s="157"/>
    </row>
    <row r="28" spans="1:10" ht="15.75" x14ac:dyDescent="0.25">
      <c r="A28" s="3">
        <v>14</v>
      </c>
      <c r="B28" s="4" t="s">
        <v>25</v>
      </c>
      <c r="C28" s="5" t="s">
        <v>10</v>
      </c>
      <c r="D28" s="6">
        <v>3</v>
      </c>
      <c r="E28" s="6">
        <v>1</v>
      </c>
      <c r="F28" s="6">
        <v>2</v>
      </c>
      <c r="G28" s="6">
        <v>2</v>
      </c>
      <c r="H28" s="6">
        <v>4</v>
      </c>
      <c r="I28" s="125">
        <f t="shared" si="2"/>
        <v>6</v>
      </c>
      <c r="J28" s="157"/>
    </row>
    <row r="29" spans="1:10" ht="15.75" x14ac:dyDescent="0.25">
      <c r="A29" s="3">
        <v>15</v>
      </c>
      <c r="B29" s="4" t="s">
        <v>26</v>
      </c>
      <c r="C29" s="5" t="s">
        <v>8</v>
      </c>
      <c r="D29" s="6">
        <v>3</v>
      </c>
      <c r="E29" s="6">
        <v>2</v>
      </c>
      <c r="F29" s="6">
        <v>1</v>
      </c>
      <c r="G29" s="6">
        <v>4</v>
      </c>
      <c r="H29" s="6">
        <v>2</v>
      </c>
      <c r="I29" s="125">
        <f t="shared" si="2"/>
        <v>6</v>
      </c>
      <c r="J29" s="157"/>
    </row>
    <row r="30" spans="1:10" ht="15.75" x14ac:dyDescent="0.25">
      <c r="A30" s="3">
        <v>16</v>
      </c>
      <c r="B30" s="4" t="s">
        <v>27</v>
      </c>
      <c r="C30" s="5" t="s">
        <v>12</v>
      </c>
      <c r="D30" s="6">
        <v>3</v>
      </c>
      <c r="E30" s="6">
        <v>1</v>
      </c>
      <c r="F30" s="6">
        <v>2</v>
      </c>
      <c r="G30" s="6">
        <v>2</v>
      </c>
      <c r="H30" s="6">
        <v>4</v>
      </c>
      <c r="I30" s="125">
        <f t="shared" si="2"/>
        <v>6</v>
      </c>
      <c r="J30" s="157"/>
    </row>
    <row r="31" spans="1:10" ht="15.75" x14ac:dyDescent="0.25">
      <c r="A31" s="3">
        <v>17</v>
      </c>
      <c r="B31" s="4" t="s">
        <v>28</v>
      </c>
      <c r="C31" s="5" t="s">
        <v>13</v>
      </c>
      <c r="D31" s="6">
        <v>3</v>
      </c>
      <c r="E31" s="6">
        <v>2</v>
      </c>
      <c r="F31" s="6">
        <v>1</v>
      </c>
      <c r="G31" s="6">
        <v>4</v>
      </c>
      <c r="H31" s="6">
        <v>2</v>
      </c>
      <c r="I31" s="125">
        <f t="shared" si="2"/>
        <v>6</v>
      </c>
      <c r="J31" s="157"/>
    </row>
    <row r="32" spans="1:10" ht="15.75" x14ac:dyDescent="0.25">
      <c r="A32" s="170" t="s">
        <v>225</v>
      </c>
      <c r="B32" s="171"/>
      <c r="C32" s="172"/>
      <c r="D32" s="9">
        <f>SUM(D22:D31)</f>
        <v>20</v>
      </c>
      <c r="E32" s="9">
        <f t="shared" ref="E32:I32" si="3">SUM(E22:E31)</f>
        <v>10</v>
      </c>
      <c r="F32" s="9">
        <f t="shared" si="3"/>
        <v>10</v>
      </c>
      <c r="G32" s="9">
        <f t="shared" si="3"/>
        <v>18</v>
      </c>
      <c r="H32" s="9">
        <f t="shared" si="3"/>
        <v>20</v>
      </c>
      <c r="I32" s="9">
        <f t="shared" si="3"/>
        <v>38</v>
      </c>
      <c r="J32" s="10"/>
    </row>
    <row r="33" spans="1:10" ht="15.75" x14ac:dyDescent="0.25">
      <c r="A33" s="173" t="s">
        <v>226</v>
      </c>
      <c r="B33" s="174"/>
      <c r="C33" s="174"/>
      <c r="D33" s="175"/>
      <c r="E33" s="176">
        <f>E32/D32*100</f>
        <v>50</v>
      </c>
      <c r="F33" s="176">
        <f>F32/D32*100</f>
        <v>50</v>
      </c>
      <c r="G33" s="177">
        <f>G32/I32*100</f>
        <v>47.368421052631575</v>
      </c>
      <c r="H33" s="177">
        <f>H32/I32*100</f>
        <v>52.631578947368418</v>
      </c>
      <c r="I33" s="178"/>
      <c r="J33" s="10"/>
    </row>
    <row r="34" spans="1:10" ht="15.75" x14ac:dyDescent="0.25">
      <c r="A34" s="182"/>
      <c r="B34" s="182"/>
      <c r="C34" s="182"/>
      <c r="D34" s="182"/>
      <c r="E34" s="183"/>
      <c r="F34" s="183"/>
      <c r="G34" s="184"/>
      <c r="H34" s="184"/>
      <c r="I34" s="185"/>
      <c r="J34" s="10"/>
    </row>
    <row r="35" spans="1:10" ht="15.75" x14ac:dyDescent="0.25">
      <c r="A35" s="186"/>
      <c r="B35" s="20"/>
      <c r="C35" s="187"/>
      <c r="D35" s="188"/>
      <c r="E35" s="188"/>
      <c r="F35" s="188"/>
      <c r="G35" s="188"/>
      <c r="H35" s="188"/>
      <c r="I35" s="189"/>
      <c r="J35" s="190"/>
    </row>
    <row r="36" spans="1:10" ht="15.75" x14ac:dyDescent="0.25">
      <c r="A36" s="191" t="s">
        <v>227</v>
      </c>
      <c r="B36" s="20"/>
      <c r="C36" s="187"/>
      <c r="D36" s="188"/>
      <c r="E36" s="188"/>
      <c r="F36" s="188"/>
      <c r="G36" s="188"/>
      <c r="H36" s="188"/>
      <c r="I36" s="189"/>
      <c r="J36" s="157"/>
    </row>
    <row r="37" spans="1:10" x14ac:dyDescent="0.25">
      <c r="A37" s="158" t="s">
        <v>149</v>
      </c>
      <c r="B37" s="159" t="s">
        <v>161</v>
      </c>
      <c r="C37" s="159" t="s">
        <v>223</v>
      </c>
      <c r="D37" s="160" t="s">
        <v>3</v>
      </c>
      <c r="E37" s="149" t="s">
        <v>3</v>
      </c>
      <c r="F37" s="149"/>
      <c r="G37" s="149" t="s">
        <v>150</v>
      </c>
      <c r="H37" s="149"/>
      <c r="I37" s="158" t="s">
        <v>224</v>
      </c>
      <c r="J37" s="2"/>
    </row>
    <row r="38" spans="1:10" x14ac:dyDescent="0.25">
      <c r="A38" s="158"/>
      <c r="B38" s="159"/>
      <c r="C38" s="159"/>
      <c r="D38" s="161"/>
      <c r="E38" s="162" t="s">
        <v>19</v>
      </c>
      <c r="F38" s="162" t="s">
        <v>20</v>
      </c>
      <c r="G38" s="162" t="s">
        <v>19</v>
      </c>
      <c r="H38" s="162" t="s">
        <v>20</v>
      </c>
      <c r="I38" s="158"/>
      <c r="J38" s="163"/>
    </row>
    <row r="39" spans="1:10" ht="15.75" x14ac:dyDescent="0.25">
      <c r="A39" s="164">
        <v>18</v>
      </c>
      <c r="B39" s="165" t="s">
        <v>173</v>
      </c>
      <c r="C39" s="192" t="s">
        <v>112</v>
      </c>
      <c r="D39" s="167">
        <v>2</v>
      </c>
      <c r="E39" s="167">
        <v>2</v>
      </c>
      <c r="F39" s="167">
        <v>0</v>
      </c>
      <c r="G39" s="167">
        <v>2</v>
      </c>
      <c r="H39" s="167">
        <v>0</v>
      </c>
      <c r="I39" s="168">
        <f>G39+H39</f>
        <v>2</v>
      </c>
      <c r="J39" s="157"/>
    </row>
    <row r="40" spans="1:10" ht="15.75" x14ac:dyDescent="0.25">
      <c r="A40" s="3">
        <v>19</v>
      </c>
      <c r="B40" s="4" t="s">
        <v>174</v>
      </c>
      <c r="C40" s="5" t="s">
        <v>17</v>
      </c>
      <c r="D40" s="6">
        <v>2</v>
      </c>
      <c r="E40" s="6">
        <v>1</v>
      </c>
      <c r="F40" s="6">
        <v>1</v>
      </c>
      <c r="G40" s="6">
        <v>2</v>
      </c>
      <c r="H40" s="6">
        <v>2</v>
      </c>
      <c r="I40" s="125">
        <f t="shared" ref="I40:I45" si="4">G40+H40</f>
        <v>4</v>
      </c>
      <c r="J40" s="157"/>
    </row>
    <row r="41" spans="1:10" ht="15.75" x14ac:dyDescent="0.25">
      <c r="A41" s="3">
        <v>20</v>
      </c>
      <c r="B41" s="4" t="s">
        <v>175</v>
      </c>
      <c r="C41" s="5" t="s">
        <v>102</v>
      </c>
      <c r="D41" s="6">
        <v>3</v>
      </c>
      <c r="E41" s="6">
        <v>1</v>
      </c>
      <c r="F41" s="6">
        <v>2</v>
      </c>
      <c r="G41" s="6">
        <v>2</v>
      </c>
      <c r="H41" s="6">
        <v>4</v>
      </c>
      <c r="I41" s="125">
        <f t="shared" si="4"/>
        <v>6</v>
      </c>
      <c r="J41" s="157"/>
    </row>
    <row r="42" spans="1:10" ht="15.75" x14ac:dyDescent="0.25">
      <c r="A42" s="3">
        <v>21</v>
      </c>
      <c r="B42" s="4" t="s">
        <v>176</v>
      </c>
      <c r="C42" s="8" t="s">
        <v>100</v>
      </c>
      <c r="D42" s="6">
        <v>4</v>
      </c>
      <c r="E42" s="6">
        <v>1</v>
      </c>
      <c r="F42" s="6">
        <v>3</v>
      </c>
      <c r="G42" s="6">
        <v>2</v>
      </c>
      <c r="H42" s="6">
        <v>6</v>
      </c>
      <c r="I42" s="125">
        <f t="shared" si="4"/>
        <v>8</v>
      </c>
      <c r="J42" s="157"/>
    </row>
    <row r="43" spans="1:10" ht="15.75" x14ac:dyDescent="0.25">
      <c r="A43" s="3">
        <v>22</v>
      </c>
      <c r="B43" s="4" t="s">
        <v>177</v>
      </c>
      <c r="C43" s="7" t="s">
        <v>99</v>
      </c>
      <c r="D43" s="6">
        <v>3</v>
      </c>
      <c r="E43" s="6">
        <v>1</v>
      </c>
      <c r="F43" s="6">
        <v>2</v>
      </c>
      <c r="G43" s="6">
        <v>2</v>
      </c>
      <c r="H43" s="6">
        <v>4</v>
      </c>
      <c r="I43" s="125">
        <f t="shared" si="4"/>
        <v>6</v>
      </c>
      <c r="J43" s="157"/>
    </row>
    <row r="44" spans="1:10" ht="15.75" x14ac:dyDescent="0.25">
      <c r="A44" s="3">
        <v>23</v>
      </c>
      <c r="B44" s="4" t="s">
        <v>178</v>
      </c>
      <c r="C44" s="8" t="s">
        <v>108</v>
      </c>
      <c r="D44" s="6">
        <v>3</v>
      </c>
      <c r="E44" s="6">
        <v>2</v>
      </c>
      <c r="F44" s="6">
        <v>1</v>
      </c>
      <c r="G44" s="6">
        <v>4</v>
      </c>
      <c r="H44" s="6">
        <v>2</v>
      </c>
      <c r="I44" s="125">
        <f t="shared" si="4"/>
        <v>6</v>
      </c>
      <c r="J44" s="157"/>
    </row>
    <row r="45" spans="1:10" ht="15.75" x14ac:dyDescent="0.25">
      <c r="A45" s="3">
        <v>24</v>
      </c>
      <c r="B45" s="4" t="s">
        <v>92</v>
      </c>
      <c r="C45" s="5" t="s">
        <v>98</v>
      </c>
      <c r="D45" s="6">
        <v>3</v>
      </c>
      <c r="E45" s="6">
        <v>2</v>
      </c>
      <c r="F45" s="6">
        <v>1</v>
      </c>
      <c r="G45" s="6">
        <v>4</v>
      </c>
      <c r="H45" s="6">
        <v>2</v>
      </c>
      <c r="I45" s="125">
        <f t="shared" si="4"/>
        <v>6</v>
      </c>
      <c r="J45" s="157"/>
    </row>
    <row r="46" spans="1:10" ht="15.75" x14ac:dyDescent="0.25">
      <c r="A46" s="170" t="s">
        <v>225</v>
      </c>
      <c r="B46" s="171"/>
      <c r="C46" s="172"/>
      <c r="D46" s="9">
        <f t="shared" ref="D46:I46" si="5">SUM(D36:D45)</f>
        <v>20</v>
      </c>
      <c r="E46" s="9">
        <f t="shared" si="5"/>
        <v>10</v>
      </c>
      <c r="F46" s="9">
        <f t="shared" si="5"/>
        <v>10</v>
      </c>
      <c r="G46" s="9">
        <f t="shared" si="5"/>
        <v>18</v>
      </c>
      <c r="H46" s="9">
        <f t="shared" si="5"/>
        <v>20</v>
      </c>
      <c r="I46" s="9">
        <f t="shared" si="5"/>
        <v>38</v>
      </c>
      <c r="J46" s="10"/>
    </row>
    <row r="47" spans="1:10" ht="15.75" x14ac:dyDescent="0.25">
      <c r="A47" s="173" t="s">
        <v>226</v>
      </c>
      <c r="B47" s="174"/>
      <c r="C47" s="174"/>
      <c r="D47" s="175"/>
      <c r="E47" s="176">
        <f>E46/D46*100</f>
        <v>50</v>
      </c>
      <c r="F47" s="176">
        <f>F46/D46*100</f>
        <v>50</v>
      </c>
      <c r="G47" s="177">
        <f>G46/I46*100</f>
        <v>47.368421052631575</v>
      </c>
      <c r="H47" s="177">
        <f>H46/I46*100</f>
        <v>52.631578947368418</v>
      </c>
      <c r="I47" s="178"/>
      <c r="J47" s="157"/>
    </row>
    <row r="48" spans="1:10" ht="15.75" x14ac:dyDescent="0.25">
      <c r="A48" s="193"/>
      <c r="B48" s="193"/>
      <c r="C48" s="193"/>
      <c r="D48" s="193"/>
      <c r="E48" s="193"/>
      <c r="F48" s="193"/>
      <c r="G48" s="193"/>
      <c r="H48" s="193"/>
      <c r="I48" s="20"/>
      <c r="J48" s="190"/>
    </row>
    <row r="49" spans="1:10" ht="15.75" x14ac:dyDescent="0.25">
      <c r="A49" s="180" t="s">
        <v>48</v>
      </c>
      <c r="B49" s="180"/>
      <c r="C49" s="180"/>
      <c r="D49" s="180"/>
      <c r="E49" s="180"/>
      <c r="F49" s="180"/>
      <c r="G49" s="180"/>
      <c r="H49" s="180"/>
      <c r="I49" s="180"/>
      <c r="J49" s="157"/>
    </row>
    <row r="50" spans="1:10" ht="15.75" x14ac:dyDescent="0.25">
      <c r="A50" s="158" t="s">
        <v>149</v>
      </c>
      <c r="B50" s="159" t="s">
        <v>161</v>
      </c>
      <c r="C50" s="159" t="s">
        <v>223</v>
      </c>
      <c r="D50" s="160" t="s">
        <v>3</v>
      </c>
      <c r="E50" s="149" t="s">
        <v>3</v>
      </c>
      <c r="F50" s="149"/>
      <c r="G50" s="149" t="s">
        <v>150</v>
      </c>
      <c r="H50" s="149"/>
      <c r="I50" s="158" t="s">
        <v>224</v>
      </c>
      <c r="J50" s="157"/>
    </row>
    <row r="51" spans="1:10" ht="15.75" x14ac:dyDescent="0.25">
      <c r="A51" s="158"/>
      <c r="B51" s="159"/>
      <c r="C51" s="159"/>
      <c r="D51" s="161"/>
      <c r="E51" s="162" t="s">
        <v>19</v>
      </c>
      <c r="F51" s="162" t="s">
        <v>20</v>
      </c>
      <c r="G51" s="162" t="s">
        <v>19</v>
      </c>
      <c r="H51" s="162" t="s">
        <v>20</v>
      </c>
      <c r="I51" s="158"/>
      <c r="J51" s="157"/>
    </row>
    <row r="52" spans="1:10" ht="15.75" x14ac:dyDescent="0.25">
      <c r="A52" s="12">
        <v>25</v>
      </c>
      <c r="B52" s="4" t="s">
        <v>87</v>
      </c>
      <c r="C52" s="5" t="s">
        <v>16</v>
      </c>
      <c r="D52" s="194">
        <v>2</v>
      </c>
      <c r="E52" s="195">
        <v>1</v>
      </c>
      <c r="F52" s="195">
        <v>1</v>
      </c>
      <c r="G52" s="162">
        <v>2</v>
      </c>
      <c r="H52" s="162">
        <v>2</v>
      </c>
      <c r="I52" s="196">
        <f t="shared" ref="I52:I53" si="6">G52+H52</f>
        <v>4</v>
      </c>
      <c r="J52" s="157"/>
    </row>
    <row r="53" spans="1:10" ht="15.75" x14ac:dyDescent="0.25">
      <c r="A53" s="12">
        <v>26</v>
      </c>
      <c r="B53" s="4" t="s">
        <v>88</v>
      </c>
      <c r="C53" s="5" t="s">
        <v>11</v>
      </c>
      <c r="D53" s="194">
        <v>3</v>
      </c>
      <c r="E53" s="195">
        <v>1</v>
      </c>
      <c r="F53" s="195">
        <v>2</v>
      </c>
      <c r="G53" s="162">
        <v>2</v>
      </c>
      <c r="H53" s="162">
        <v>4</v>
      </c>
      <c r="I53" s="196">
        <f t="shared" si="6"/>
        <v>6</v>
      </c>
      <c r="J53" s="157"/>
    </row>
    <row r="54" spans="1:10" ht="15.75" x14ac:dyDescent="0.25">
      <c r="A54" s="12">
        <v>27</v>
      </c>
      <c r="B54" s="4" t="s">
        <v>89</v>
      </c>
      <c r="C54" s="5" t="s">
        <v>14</v>
      </c>
      <c r="D54" s="197">
        <v>3</v>
      </c>
      <c r="E54" s="195">
        <v>2</v>
      </c>
      <c r="F54" s="195">
        <v>1</v>
      </c>
      <c r="G54" s="198">
        <v>4</v>
      </c>
      <c r="H54" s="198">
        <v>2</v>
      </c>
      <c r="I54" s="196">
        <f>G54+H54</f>
        <v>6</v>
      </c>
      <c r="J54" s="157"/>
    </row>
    <row r="55" spans="1:10" ht="15.75" x14ac:dyDescent="0.25">
      <c r="A55" s="12">
        <v>28</v>
      </c>
      <c r="B55" s="4" t="s">
        <v>93</v>
      </c>
      <c r="C55" s="5" t="s">
        <v>9</v>
      </c>
      <c r="D55" s="197">
        <v>3</v>
      </c>
      <c r="E55" s="195">
        <v>2</v>
      </c>
      <c r="F55" s="195">
        <v>1</v>
      </c>
      <c r="G55" s="198">
        <v>4</v>
      </c>
      <c r="H55" s="198">
        <v>2</v>
      </c>
      <c r="I55" s="196">
        <f t="shared" ref="I55:I57" si="7">G55+H55</f>
        <v>6</v>
      </c>
      <c r="J55" s="157"/>
    </row>
    <row r="56" spans="1:10" ht="15.75" x14ac:dyDescent="0.25">
      <c r="A56" s="12">
        <v>29</v>
      </c>
      <c r="B56" s="4" t="s">
        <v>121</v>
      </c>
      <c r="C56" s="5" t="s">
        <v>15</v>
      </c>
      <c r="D56" s="199">
        <v>2</v>
      </c>
      <c r="E56" s="195">
        <v>1</v>
      </c>
      <c r="F56" s="195">
        <v>1</v>
      </c>
      <c r="G56" s="6">
        <v>2</v>
      </c>
      <c r="H56" s="6">
        <v>2</v>
      </c>
      <c r="I56" s="196">
        <f t="shared" si="7"/>
        <v>4</v>
      </c>
      <c r="J56" s="157"/>
    </row>
    <row r="57" spans="1:10" ht="15.75" x14ac:dyDescent="0.25">
      <c r="A57" s="13">
        <v>30</v>
      </c>
      <c r="B57" s="13" t="s">
        <v>122</v>
      </c>
      <c r="C57" s="14" t="s">
        <v>90</v>
      </c>
      <c r="D57" s="200">
        <v>6</v>
      </c>
      <c r="E57" s="17">
        <v>0</v>
      </c>
      <c r="F57" s="17">
        <v>6</v>
      </c>
      <c r="G57" s="11">
        <v>0</v>
      </c>
      <c r="H57" s="11">
        <v>12</v>
      </c>
      <c r="I57" s="201">
        <f t="shared" si="7"/>
        <v>12</v>
      </c>
      <c r="J57" s="157"/>
    </row>
    <row r="58" spans="1:10" ht="15.75" x14ac:dyDescent="0.25">
      <c r="A58" s="170" t="s">
        <v>225</v>
      </c>
      <c r="B58" s="171"/>
      <c r="C58" s="172"/>
      <c r="D58" s="9">
        <f>SUM(D52:D57)</f>
        <v>19</v>
      </c>
      <c r="E58" s="9">
        <f t="shared" ref="E58:H58" si="8">SUM(E52:E57)</f>
        <v>7</v>
      </c>
      <c r="F58" s="9">
        <f t="shared" si="8"/>
        <v>12</v>
      </c>
      <c r="G58" s="9">
        <f t="shared" si="8"/>
        <v>14</v>
      </c>
      <c r="H58" s="9">
        <f t="shared" si="8"/>
        <v>24</v>
      </c>
      <c r="I58" s="9">
        <f>SUM(I52:I57)</f>
        <v>38</v>
      </c>
      <c r="J58" s="10"/>
    </row>
    <row r="59" spans="1:10" ht="15.75" x14ac:dyDescent="0.25">
      <c r="A59" s="173" t="s">
        <v>226</v>
      </c>
      <c r="B59" s="174"/>
      <c r="C59" s="174"/>
      <c r="D59" s="175"/>
      <c r="E59" s="176">
        <f>E58/D58*100</f>
        <v>36.84210526315789</v>
      </c>
      <c r="F59" s="176">
        <f>F58/D58*100</f>
        <v>63.157894736842103</v>
      </c>
      <c r="G59" s="177">
        <f>G58/I58*100</f>
        <v>36.84210526315789</v>
      </c>
      <c r="H59" s="177">
        <f>H58/I58*100</f>
        <v>63.157894736842103</v>
      </c>
      <c r="I59" s="178"/>
      <c r="J59" s="157"/>
    </row>
    <row r="60" spans="1:10" ht="15.75" x14ac:dyDescent="0.25">
      <c r="A60" s="193"/>
      <c r="B60" s="193"/>
      <c r="C60" s="193"/>
      <c r="D60" s="193"/>
      <c r="E60" s="193"/>
      <c r="F60" s="193"/>
      <c r="G60" s="193"/>
      <c r="H60" s="193"/>
      <c r="I60" s="20"/>
      <c r="J60" s="190"/>
    </row>
    <row r="61" spans="1:10" ht="15.75" x14ac:dyDescent="0.25">
      <c r="A61" s="180" t="s">
        <v>228</v>
      </c>
      <c r="B61" s="180"/>
      <c r="C61" s="180"/>
      <c r="D61" s="180"/>
      <c r="E61" s="180"/>
      <c r="F61" s="180"/>
      <c r="G61" s="180"/>
      <c r="H61" s="180"/>
      <c r="I61" s="180"/>
      <c r="J61" s="157"/>
    </row>
    <row r="62" spans="1:10" ht="15.75" x14ac:dyDescent="0.25">
      <c r="A62" s="158" t="s">
        <v>149</v>
      </c>
      <c r="B62" s="159" t="s">
        <v>161</v>
      </c>
      <c r="C62" s="159" t="s">
        <v>223</v>
      </c>
      <c r="D62" s="160" t="s">
        <v>3</v>
      </c>
      <c r="E62" s="149" t="s">
        <v>3</v>
      </c>
      <c r="F62" s="149"/>
      <c r="G62" s="149" t="s">
        <v>150</v>
      </c>
      <c r="H62" s="149"/>
      <c r="I62" s="158" t="s">
        <v>224</v>
      </c>
      <c r="J62" s="157"/>
    </row>
    <row r="63" spans="1:10" ht="15.75" x14ac:dyDescent="0.25">
      <c r="A63" s="158"/>
      <c r="B63" s="159"/>
      <c r="C63" s="159"/>
      <c r="D63" s="161"/>
      <c r="E63" s="162" t="s">
        <v>19</v>
      </c>
      <c r="F63" s="162" t="s">
        <v>20</v>
      </c>
      <c r="G63" s="162" t="s">
        <v>19</v>
      </c>
      <c r="H63" s="162" t="s">
        <v>20</v>
      </c>
      <c r="I63" s="158"/>
      <c r="J63" s="157"/>
    </row>
    <row r="64" spans="1:10" ht="15.75" x14ac:dyDescent="0.25">
      <c r="A64" s="164">
        <v>31</v>
      </c>
      <c r="B64" s="165" t="s">
        <v>229</v>
      </c>
      <c r="C64" s="166" t="s">
        <v>128</v>
      </c>
      <c r="D64" s="6">
        <v>2</v>
      </c>
      <c r="E64" s="165">
        <v>2</v>
      </c>
      <c r="F64" s="165">
        <v>0</v>
      </c>
      <c r="G64" s="6">
        <v>2</v>
      </c>
      <c r="H64" s="6">
        <v>0</v>
      </c>
      <c r="I64" s="202">
        <f>G64+H64</f>
        <v>2</v>
      </c>
      <c r="J64" s="157"/>
    </row>
    <row r="65" spans="1:10" ht="15.75" x14ac:dyDescent="0.25">
      <c r="A65" s="12">
        <v>32</v>
      </c>
      <c r="B65" s="4" t="s">
        <v>179</v>
      </c>
      <c r="C65" s="5" t="s">
        <v>101</v>
      </c>
      <c r="D65" s="6">
        <v>2</v>
      </c>
      <c r="E65" s="4">
        <v>1</v>
      </c>
      <c r="F65" s="4">
        <v>1</v>
      </c>
      <c r="G65" s="6">
        <v>2</v>
      </c>
      <c r="H65" s="6">
        <v>2</v>
      </c>
      <c r="I65" s="202">
        <f t="shared" ref="I65:I71" si="9">G65+H65</f>
        <v>4</v>
      </c>
      <c r="J65" s="157"/>
    </row>
    <row r="66" spans="1:10" ht="15.75" x14ac:dyDescent="0.25">
      <c r="A66" s="12">
        <v>33</v>
      </c>
      <c r="B66" s="4" t="s">
        <v>180</v>
      </c>
      <c r="C66" s="203" t="s">
        <v>127</v>
      </c>
      <c r="D66" s="6">
        <v>2</v>
      </c>
      <c r="E66" s="4">
        <v>1</v>
      </c>
      <c r="F66" s="4">
        <v>1</v>
      </c>
      <c r="G66" s="6">
        <v>2</v>
      </c>
      <c r="H66" s="6">
        <v>2</v>
      </c>
      <c r="I66" s="202">
        <f t="shared" si="9"/>
        <v>4</v>
      </c>
      <c r="J66" s="157"/>
    </row>
    <row r="67" spans="1:10" ht="15.75" x14ac:dyDescent="0.25">
      <c r="A67" s="12">
        <v>34</v>
      </c>
      <c r="B67" s="4" t="s">
        <v>182</v>
      </c>
      <c r="C67" s="5" t="s">
        <v>107</v>
      </c>
      <c r="D67" s="6">
        <v>2</v>
      </c>
      <c r="E67" s="4">
        <v>1</v>
      </c>
      <c r="F67" s="4">
        <v>1</v>
      </c>
      <c r="G67" s="6">
        <v>2</v>
      </c>
      <c r="H67" s="6">
        <v>2</v>
      </c>
      <c r="I67" s="202">
        <f>G67+H67</f>
        <v>4</v>
      </c>
      <c r="J67" s="10"/>
    </row>
    <row r="68" spans="1:10" ht="15.75" x14ac:dyDescent="0.25">
      <c r="A68" s="12">
        <v>35</v>
      </c>
      <c r="B68" s="12" t="s">
        <v>230</v>
      </c>
      <c r="C68" s="204" t="s">
        <v>181</v>
      </c>
      <c r="D68" s="6">
        <v>2</v>
      </c>
      <c r="E68" s="12">
        <v>1</v>
      </c>
      <c r="F68" s="12">
        <v>1</v>
      </c>
      <c r="G68" s="198">
        <v>2</v>
      </c>
      <c r="H68" s="198">
        <v>2</v>
      </c>
      <c r="I68" s="202">
        <f>G68+H68</f>
        <v>4</v>
      </c>
      <c r="J68" s="157"/>
    </row>
    <row r="69" spans="1:10" ht="15.75" x14ac:dyDescent="0.25">
      <c r="A69" s="12">
        <v>36</v>
      </c>
      <c r="B69" s="12" t="s">
        <v>231</v>
      </c>
      <c r="C69" s="204" t="s">
        <v>129</v>
      </c>
      <c r="D69" s="6">
        <v>2</v>
      </c>
      <c r="E69" s="12">
        <v>1</v>
      </c>
      <c r="F69" s="12">
        <v>1</v>
      </c>
      <c r="G69" s="198">
        <v>2</v>
      </c>
      <c r="H69" s="198">
        <v>2</v>
      </c>
      <c r="I69" s="202">
        <f>G69+H69</f>
        <v>4</v>
      </c>
      <c r="J69" s="157"/>
    </row>
    <row r="70" spans="1:10" ht="15.75" x14ac:dyDescent="0.25">
      <c r="A70" s="12">
        <v>37</v>
      </c>
      <c r="B70" s="4" t="s">
        <v>232</v>
      </c>
      <c r="C70" s="5" t="s">
        <v>97</v>
      </c>
      <c r="D70" s="6">
        <v>2</v>
      </c>
      <c r="E70" s="4">
        <v>1</v>
      </c>
      <c r="F70" s="4">
        <v>1</v>
      </c>
      <c r="G70" s="6">
        <v>2</v>
      </c>
      <c r="H70" s="6">
        <v>2</v>
      </c>
      <c r="I70" s="202">
        <f t="shared" si="9"/>
        <v>4</v>
      </c>
      <c r="J70" s="157"/>
    </row>
    <row r="71" spans="1:10" ht="15.75" x14ac:dyDescent="0.25">
      <c r="A71" s="13">
        <v>38</v>
      </c>
      <c r="B71" s="13" t="s">
        <v>233</v>
      </c>
      <c r="C71" s="14" t="s">
        <v>183</v>
      </c>
      <c r="D71" s="11">
        <v>6</v>
      </c>
      <c r="E71" s="13">
        <v>0</v>
      </c>
      <c r="F71" s="13">
        <v>6</v>
      </c>
      <c r="G71" s="11">
        <v>0</v>
      </c>
      <c r="H71" s="11">
        <v>12</v>
      </c>
      <c r="I71" s="205">
        <f t="shared" si="9"/>
        <v>12</v>
      </c>
      <c r="J71" s="157"/>
    </row>
    <row r="72" spans="1:10" ht="15.75" x14ac:dyDescent="0.25">
      <c r="A72" s="170" t="s">
        <v>225</v>
      </c>
      <c r="B72" s="171"/>
      <c r="C72" s="172"/>
      <c r="D72" s="9">
        <f t="shared" ref="D72:I72" si="10">SUM(D64:D71)</f>
        <v>20</v>
      </c>
      <c r="E72" s="9">
        <f t="shared" si="10"/>
        <v>8</v>
      </c>
      <c r="F72" s="9">
        <f t="shared" si="10"/>
        <v>12</v>
      </c>
      <c r="G72" s="9">
        <f t="shared" si="10"/>
        <v>14</v>
      </c>
      <c r="H72" s="9">
        <f t="shared" si="10"/>
        <v>24</v>
      </c>
      <c r="I72" s="9">
        <f t="shared" si="10"/>
        <v>38</v>
      </c>
      <c r="J72" s="10"/>
    </row>
    <row r="73" spans="1:10" ht="15.75" x14ac:dyDescent="0.25">
      <c r="A73" s="206" t="s">
        <v>226</v>
      </c>
      <c r="B73" s="207"/>
      <c r="C73" s="207"/>
      <c r="D73" s="208"/>
      <c r="E73" s="209">
        <f>E72/D72*100</f>
        <v>40</v>
      </c>
      <c r="F73" s="209">
        <f>F72/D72*100</f>
        <v>60</v>
      </c>
      <c r="G73" s="210">
        <f>G72/I72*100</f>
        <v>36.84210526315789</v>
      </c>
      <c r="H73" s="210">
        <f>H72/I72*100</f>
        <v>63.157894736842103</v>
      </c>
      <c r="I73" s="211"/>
      <c r="J73" s="157"/>
    </row>
    <row r="74" spans="1:10" ht="15.75" x14ac:dyDescent="0.25">
      <c r="A74" s="186"/>
      <c r="B74" s="20"/>
      <c r="C74" s="212"/>
      <c r="D74" s="188"/>
      <c r="E74" s="188"/>
      <c r="F74" s="188"/>
      <c r="G74" s="188"/>
      <c r="H74" s="188"/>
      <c r="I74" s="188"/>
      <c r="J74" s="10"/>
    </row>
    <row r="75" spans="1:10" ht="15.75" x14ac:dyDescent="0.25">
      <c r="A75" s="180" t="s">
        <v>49</v>
      </c>
      <c r="B75" s="180"/>
      <c r="C75" s="180"/>
      <c r="D75" s="180"/>
      <c r="E75" s="180"/>
      <c r="F75" s="180"/>
      <c r="G75" s="180"/>
      <c r="H75" s="180"/>
      <c r="I75" s="180"/>
      <c r="J75" s="157"/>
    </row>
    <row r="76" spans="1:10" ht="15.75" x14ac:dyDescent="0.25">
      <c r="A76" s="158" t="s">
        <v>149</v>
      </c>
      <c r="B76" s="159" t="s">
        <v>161</v>
      </c>
      <c r="C76" s="159" t="s">
        <v>223</v>
      </c>
      <c r="D76" s="160" t="s">
        <v>3</v>
      </c>
      <c r="E76" s="149" t="s">
        <v>3</v>
      </c>
      <c r="F76" s="149"/>
      <c r="G76" s="149" t="s">
        <v>150</v>
      </c>
      <c r="H76" s="149"/>
      <c r="I76" s="158" t="s">
        <v>224</v>
      </c>
      <c r="J76" s="157"/>
    </row>
    <row r="77" spans="1:10" ht="15.75" x14ac:dyDescent="0.25">
      <c r="A77" s="158"/>
      <c r="B77" s="159"/>
      <c r="C77" s="159"/>
      <c r="D77" s="161"/>
      <c r="E77" s="162" t="s">
        <v>19</v>
      </c>
      <c r="F77" s="162" t="s">
        <v>20</v>
      </c>
      <c r="G77" s="162" t="s">
        <v>19</v>
      </c>
      <c r="H77" s="162" t="s">
        <v>20</v>
      </c>
      <c r="I77" s="158"/>
      <c r="J77" s="157"/>
    </row>
    <row r="78" spans="1:10" ht="15.75" x14ac:dyDescent="0.25">
      <c r="A78" s="13">
        <v>39</v>
      </c>
      <c r="B78" s="13" t="s">
        <v>184</v>
      </c>
      <c r="C78" s="14" t="s">
        <v>185</v>
      </c>
      <c r="D78" s="11">
        <v>9</v>
      </c>
      <c r="E78" s="11">
        <v>0</v>
      </c>
      <c r="F78" s="11">
        <v>9</v>
      </c>
      <c r="G78" s="11">
        <f>1*E78*16</f>
        <v>0</v>
      </c>
      <c r="H78" s="11">
        <f>F78*2</f>
        <v>18</v>
      </c>
      <c r="I78" s="213">
        <f>G78+H78</f>
        <v>18</v>
      </c>
      <c r="J78" s="157"/>
    </row>
    <row r="79" spans="1:10" ht="15.75" x14ac:dyDescent="0.25">
      <c r="A79" s="170" t="s">
        <v>225</v>
      </c>
      <c r="B79" s="171"/>
      <c r="C79" s="172"/>
      <c r="D79" s="9">
        <f t="shared" ref="D79:I79" si="11">SUM(D78:D78)</f>
        <v>9</v>
      </c>
      <c r="E79" s="9">
        <f t="shared" si="11"/>
        <v>0</v>
      </c>
      <c r="F79" s="9">
        <f t="shared" si="11"/>
        <v>9</v>
      </c>
      <c r="G79" s="9">
        <f t="shared" si="11"/>
        <v>0</v>
      </c>
      <c r="H79" s="9">
        <f t="shared" si="11"/>
        <v>18</v>
      </c>
      <c r="I79" s="9">
        <f t="shared" si="11"/>
        <v>18</v>
      </c>
      <c r="J79" s="10"/>
    </row>
    <row r="80" spans="1:10" ht="15.75" x14ac:dyDescent="0.25">
      <c r="A80" s="173" t="s">
        <v>226</v>
      </c>
      <c r="B80" s="174"/>
      <c r="C80" s="174"/>
      <c r="D80" s="175"/>
      <c r="E80" s="214">
        <f>E79/D79*100</f>
        <v>0</v>
      </c>
      <c r="F80" s="215">
        <f>F79/D79*100</f>
        <v>100</v>
      </c>
      <c r="G80" s="216">
        <f>G79/I79*100</f>
        <v>0</v>
      </c>
      <c r="H80" s="216">
        <f>H79/I79*100</f>
        <v>100</v>
      </c>
      <c r="I80" s="178"/>
      <c r="J80" s="157"/>
    </row>
    <row r="81" spans="1:10" x14ac:dyDescent="0.25">
      <c r="A81" s="186"/>
      <c r="B81" s="20"/>
      <c r="C81" s="187"/>
      <c r="D81" s="188"/>
      <c r="E81" s="188"/>
      <c r="F81" s="188"/>
      <c r="G81" s="188"/>
      <c r="H81" s="188"/>
      <c r="I81" s="188"/>
      <c r="J81" s="19"/>
    </row>
    <row r="82" spans="1:10" x14ac:dyDescent="0.25">
      <c r="A82" s="186"/>
      <c r="B82" s="20"/>
      <c r="C82" s="187"/>
      <c r="D82" s="188"/>
      <c r="E82" s="188"/>
      <c r="F82" s="188"/>
      <c r="G82" s="188"/>
      <c r="H82" s="188"/>
      <c r="I82" s="188"/>
      <c r="J82" s="19"/>
    </row>
    <row r="83" spans="1:10" ht="15.75" x14ac:dyDescent="0.25">
      <c r="A83" s="217" t="s">
        <v>234</v>
      </c>
      <c r="B83" s="218"/>
      <c r="C83" s="219"/>
      <c r="D83" s="220" t="s">
        <v>3</v>
      </c>
      <c r="E83" s="221" t="s">
        <v>3</v>
      </c>
      <c r="F83" s="221"/>
      <c r="G83" s="157"/>
      <c r="H83" s="157"/>
      <c r="I83" s="157"/>
      <c r="J83" s="157"/>
    </row>
    <row r="84" spans="1:10" ht="15.75" x14ac:dyDescent="0.25">
      <c r="A84" s="222"/>
      <c r="B84" s="223"/>
      <c r="C84" s="224"/>
      <c r="D84" s="220"/>
      <c r="E84" s="225" t="s">
        <v>19</v>
      </c>
      <c r="F84" s="225" t="s">
        <v>20</v>
      </c>
      <c r="G84" s="157"/>
      <c r="H84" s="157"/>
      <c r="I84" s="157"/>
      <c r="J84" s="157"/>
    </row>
    <row r="85" spans="1:10" x14ac:dyDescent="0.25">
      <c r="A85" s="226" t="s">
        <v>186</v>
      </c>
      <c r="B85" s="226"/>
      <c r="C85" s="226"/>
      <c r="D85" s="227">
        <f>D19+D32+D46+D58+D72+D79</f>
        <v>108</v>
      </c>
      <c r="E85" s="227">
        <f>E79+E72+E58+E46+E32+E19</f>
        <v>46</v>
      </c>
      <c r="F85" s="227">
        <f>F79+F72+F58+F46+F32+F19</f>
        <v>62</v>
      </c>
      <c r="G85" s="2"/>
      <c r="H85" s="2"/>
      <c r="I85" s="2"/>
      <c r="J85" s="2"/>
    </row>
    <row r="86" spans="1:10" x14ac:dyDescent="0.25">
      <c r="A86" s="228" t="s">
        <v>235</v>
      </c>
      <c r="B86" s="228"/>
      <c r="C86" s="228"/>
      <c r="D86" s="228"/>
      <c r="E86" s="229">
        <f>E85/D85*100</f>
        <v>42.592592592592595</v>
      </c>
      <c r="F86" s="230">
        <f>F85/D85*100</f>
        <v>57.407407407407405</v>
      </c>
      <c r="G86" s="2"/>
      <c r="H86" s="2"/>
      <c r="I86" s="2"/>
      <c r="J86" s="2"/>
    </row>
    <row r="87" spans="1:10" x14ac:dyDescent="0.25">
      <c r="A87" s="231"/>
      <c r="I87" s="126"/>
      <c r="J87" s="2"/>
    </row>
    <row r="88" spans="1:10" x14ac:dyDescent="0.25">
      <c r="A88" s="232"/>
      <c r="I88" s="126"/>
      <c r="J88" s="2"/>
    </row>
  </sheetData>
  <mergeCells count="68">
    <mergeCell ref="A85:C85"/>
    <mergeCell ref="A86:D86"/>
    <mergeCell ref="I76:I77"/>
    <mergeCell ref="A79:C79"/>
    <mergeCell ref="A80:D80"/>
    <mergeCell ref="A83:C84"/>
    <mergeCell ref="D83:D84"/>
    <mergeCell ref="E83:F83"/>
    <mergeCell ref="I62:I63"/>
    <mergeCell ref="A72:C72"/>
    <mergeCell ref="A73:D73"/>
    <mergeCell ref="A75:I75"/>
    <mergeCell ref="A76:A77"/>
    <mergeCell ref="B76:B77"/>
    <mergeCell ref="C76:C77"/>
    <mergeCell ref="D76:D77"/>
    <mergeCell ref="E76:F76"/>
    <mergeCell ref="G76:H76"/>
    <mergeCell ref="I50:I51"/>
    <mergeCell ref="A58:C58"/>
    <mergeCell ref="A59:D59"/>
    <mergeCell ref="A61:I61"/>
    <mergeCell ref="A62:A63"/>
    <mergeCell ref="B62:B63"/>
    <mergeCell ref="C62:C63"/>
    <mergeCell ref="D62:D63"/>
    <mergeCell ref="E62:F62"/>
    <mergeCell ref="G62:H62"/>
    <mergeCell ref="I37:I38"/>
    <mergeCell ref="A46:C46"/>
    <mergeCell ref="A47:D47"/>
    <mergeCell ref="A49:I49"/>
    <mergeCell ref="A50:A51"/>
    <mergeCell ref="B50:B51"/>
    <mergeCell ref="C50:C51"/>
    <mergeCell ref="D50:D51"/>
    <mergeCell ref="E50:F50"/>
    <mergeCell ref="G50:H50"/>
    <mergeCell ref="G23:H23"/>
    <mergeCell ref="I23:I24"/>
    <mergeCell ref="A32:C32"/>
    <mergeCell ref="A33:D33"/>
    <mergeCell ref="A37:A38"/>
    <mergeCell ref="B37:B38"/>
    <mergeCell ref="C37:C38"/>
    <mergeCell ref="D37:D38"/>
    <mergeCell ref="E37:F37"/>
    <mergeCell ref="G37:H37"/>
    <mergeCell ref="I7:I8"/>
    <mergeCell ref="A19:C19"/>
    <mergeCell ref="A20:D20"/>
    <mergeCell ref="A21:I21"/>
    <mergeCell ref="A22:I22"/>
    <mergeCell ref="A23:A24"/>
    <mergeCell ref="B23:B24"/>
    <mergeCell ref="C23:C24"/>
    <mergeCell ref="D23:D24"/>
    <mergeCell ref="E23:F23"/>
    <mergeCell ref="C1:I1"/>
    <mergeCell ref="C2:I2"/>
    <mergeCell ref="C3:I3"/>
    <mergeCell ref="C4:I4"/>
    <mergeCell ref="A7:A8"/>
    <mergeCell ref="B7:B8"/>
    <mergeCell ref="C7:C8"/>
    <mergeCell ref="D7:D8"/>
    <mergeCell ref="E7:F7"/>
    <mergeCell ref="G7:H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31" workbookViewId="0">
      <selection activeCell="D24" sqref="D24"/>
    </sheetView>
  </sheetViews>
  <sheetFormatPr defaultColWidth="8.85546875" defaultRowHeight="15" x14ac:dyDescent="0.25"/>
  <cols>
    <col min="1" max="1" width="4.140625" customWidth="1"/>
    <col min="2" max="2" width="12.140625" customWidth="1"/>
    <col min="3" max="3" width="30.85546875" style="1" customWidth="1"/>
    <col min="4" max="4" width="41.42578125" style="1" bestFit="1" customWidth="1"/>
    <col min="5" max="5" width="28.7109375" customWidth="1"/>
    <col min="6" max="6" width="30.7109375" customWidth="1"/>
    <col min="7" max="7" width="28.140625" customWidth="1"/>
  </cols>
  <sheetData>
    <row r="1" spans="1:8" x14ac:dyDescent="0.25">
      <c r="A1" s="15"/>
      <c r="B1" s="15"/>
      <c r="C1" s="16"/>
      <c r="D1" s="16"/>
      <c r="E1" s="15"/>
      <c r="F1" s="15"/>
    </row>
    <row r="2" spans="1:8" x14ac:dyDescent="0.25">
      <c r="A2" s="15"/>
      <c r="B2" s="15"/>
      <c r="C2" s="16"/>
      <c r="D2" s="16"/>
      <c r="E2" s="15"/>
      <c r="F2" s="15"/>
    </row>
    <row r="3" spans="1:8" x14ac:dyDescent="0.25">
      <c r="A3" s="15"/>
      <c r="B3" s="15"/>
      <c r="C3" s="16"/>
      <c r="D3" s="16"/>
      <c r="E3" s="15"/>
      <c r="F3" s="15"/>
    </row>
    <row r="4" spans="1:8" x14ac:dyDescent="0.25">
      <c r="A4" s="15"/>
      <c r="B4" s="15"/>
      <c r="C4" s="16"/>
      <c r="D4" s="16"/>
      <c r="E4" s="15"/>
      <c r="F4" s="15"/>
    </row>
    <row r="5" spans="1:8" ht="15.75" x14ac:dyDescent="0.25">
      <c r="A5" s="136" t="s">
        <v>31</v>
      </c>
      <c r="B5" s="136"/>
      <c r="C5" s="136"/>
      <c r="D5" s="136"/>
      <c r="E5" s="136"/>
      <c r="F5" s="136"/>
      <c r="G5" s="136"/>
    </row>
    <row r="6" spans="1:8" ht="15.75" x14ac:dyDescent="0.25">
      <c r="A6" s="136" t="s">
        <v>32</v>
      </c>
      <c r="B6" s="136"/>
      <c r="C6" s="136"/>
      <c r="D6" s="136"/>
      <c r="E6" s="136"/>
      <c r="F6" s="136"/>
      <c r="G6" s="136"/>
    </row>
    <row r="7" spans="1:8" ht="15.75" x14ac:dyDescent="0.25">
      <c r="A7" s="137" t="s">
        <v>191</v>
      </c>
      <c r="B7" s="137"/>
      <c r="C7" s="137"/>
      <c r="D7" s="137"/>
      <c r="E7" s="137"/>
      <c r="F7" s="137"/>
      <c r="G7" s="137"/>
    </row>
    <row r="8" spans="1:8" ht="15.75" x14ac:dyDescent="0.25">
      <c r="A8" s="62" t="s">
        <v>47</v>
      </c>
      <c r="B8" s="62"/>
      <c r="C8" s="92"/>
      <c r="D8" s="93"/>
      <c r="E8" s="94"/>
      <c r="F8" s="94"/>
      <c r="G8" s="24"/>
    </row>
    <row r="9" spans="1:8" ht="15.75" x14ac:dyDescent="0.25">
      <c r="A9" s="131" t="s">
        <v>33</v>
      </c>
      <c r="B9" s="131" t="s">
        <v>67</v>
      </c>
      <c r="C9" s="138" t="s">
        <v>2</v>
      </c>
      <c r="D9" s="132" t="s">
        <v>34</v>
      </c>
      <c r="E9" s="132"/>
      <c r="F9" s="132"/>
      <c r="G9" s="95"/>
    </row>
    <row r="10" spans="1:8" ht="15.75" x14ac:dyDescent="0.25">
      <c r="A10" s="131"/>
      <c r="B10" s="131"/>
      <c r="C10" s="138"/>
      <c r="D10" s="88" t="s">
        <v>35</v>
      </c>
      <c r="E10" s="131" t="s">
        <v>36</v>
      </c>
      <c r="F10" s="131"/>
      <c r="G10" s="24"/>
    </row>
    <row r="11" spans="1:8" s="2" customFormat="1" ht="15.75" x14ac:dyDescent="0.25">
      <c r="A11" s="35">
        <v>1</v>
      </c>
      <c r="B11" s="36" t="s">
        <v>21</v>
      </c>
      <c r="C11" s="90" t="s">
        <v>22</v>
      </c>
      <c r="D11" s="59" t="s">
        <v>130</v>
      </c>
      <c r="E11" s="116" t="s">
        <v>130</v>
      </c>
      <c r="F11" s="118"/>
      <c r="G11" s="99"/>
    </row>
    <row r="12" spans="1:8" s="2" customFormat="1" ht="31.5" customHeight="1" x14ac:dyDescent="0.25">
      <c r="A12" s="35">
        <v>2</v>
      </c>
      <c r="B12" s="36" t="s">
        <v>23</v>
      </c>
      <c r="C12" s="100" t="s">
        <v>5</v>
      </c>
      <c r="D12" s="59" t="s">
        <v>46</v>
      </c>
      <c r="E12" s="117" t="s">
        <v>187</v>
      </c>
      <c r="F12" s="118"/>
      <c r="G12" s="99"/>
      <c r="H12" s="19"/>
    </row>
    <row r="13" spans="1:8" s="2" customFormat="1" ht="15.75" x14ac:dyDescent="0.25">
      <c r="A13" s="35">
        <v>3</v>
      </c>
      <c r="B13" s="36" t="s">
        <v>24</v>
      </c>
      <c r="C13" s="90" t="s">
        <v>18</v>
      </c>
      <c r="D13" s="59" t="s">
        <v>91</v>
      </c>
      <c r="E13" s="116" t="s">
        <v>91</v>
      </c>
      <c r="F13" s="118"/>
      <c r="G13" s="99"/>
      <c r="H13" s="19"/>
    </row>
    <row r="14" spans="1:8" s="2" customFormat="1" ht="31.5" customHeight="1" x14ac:dyDescent="0.25">
      <c r="A14" s="35">
        <v>4</v>
      </c>
      <c r="B14" s="36" t="s">
        <v>25</v>
      </c>
      <c r="C14" s="90" t="s">
        <v>10</v>
      </c>
      <c r="D14" s="59" t="s">
        <v>113</v>
      </c>
      <c r="E14" s="117" t="s">
        <v>203</v>
      </c>
      <c r="F14" s="119"/>
      <c r="G14" s="99"/>
      <c r="H14" s="18"/>
    </row>
    <row r="15" spans="1:8" s="2" customFormat="1" ht="15.75" x14ac:dyDescent="0.25">
      <c r="A15" s="35">
        <v>5</v>
      </c>
      <c r="B15" s="36" t="s">
        <v>26</v>
      </c>
      <c r="C15" s="90" t="s">
        <v>8</v>
      </c>
      <c r="D15" s="59" t="s">
        <v>44</v>
      </c>
      <c r="E15" s="116" t="s">
        <v>46</v>
      </c>
      <c r="F15" s="120"/>
      <c r="G15" s="99"/>
    </row>
    <row r="16" spans="1:8" s="2" customFormat="1" ht="31.5" x14ac:dyDescent="0.25">
      <c r="A16" s="35">
        <v>6</v>
      </c>
      <c r="B16" s="36" t="s">
        <v>27</v>
      </c>
      <c r="C16" s="90" t="s">
        <v>12</v>
      </c>
      <c r="D16" s="59" t="s">
        <v>188</v>
      </c>
      <c r="E16" s="117" t="s">
        <v>198</v>
      </c>
      <c r="F16" s="118"/>
      <c r="G16" s="99"/>
    </row>
    <row r="17" spans="1:7" s="2" customFormat="1" ht="31.5" customHeight="1" x14ac:dyDescent="0.25">
      <c r="A17" s="35">
        <v>7</v>
      </c>
      <c r="B17" s="36" t="s">
        <v>28</v>
      </c>
      <c r="C17" s="90" t="s">
        <v>13</v>
      </c>
      <c r="D17" s="59" t="s">
        <v>45</v>
      </c>
      <c r="E17" s="117" t="s">
        <v>201</v>
      </c>
      <c r="F17" s="118"/>
      <c r="G17" s="99"/>
    </row>
    <row r="18" spans="1:7" s="2" customFormat="1" ht="15.75" x14ac:dyDescent="0.25">
      <c r="A18" s="102"/>
      <c r="B18" s="102"/>
      <c r="C18" s="101"/>
      <c r="D18" s="101"/>
      <c r="E18" s="103"/>
      <c r="F18" s="101"/>
      <c r="G18" s="99"/>
    </row>
    <row r="19" spans="1:7" ht="15.75" x14ac:dyDescent="0.25">
      <c r="A19" s="62" t="s">
        <v>48</v>
      </c>
      <c r="B19" s="62"/>
      <c r="C19" s="104"/>
      <c r="D19" s="104"/>
      <c r="E19" s="105"/>
      <c r="F19" s="105"/>
      <c r="G19" s="24"/>
    </row>
    <row r="20" spans="1:7" ht="15.75" x14ac:dyDescent="0.25">
      <c r="A20" s="131" t="s">
        <v>33</v>
      </c>
      <c r="B20" s="131" t="s">
        <v>67</v>
      </c>
      <c r="C20" s="132" t="s">
        <v>2</v>
      </c>
      <c r="D20" s="132" t="s">
        <v>34</v>
      </c>
      <c r="E20" s="132"/>
      <c r="F20" s="132"/>
      <c r="G20" s="132"/>
    </row>
    <row r="21" spans="1:7" ht="15.75" x14ac:dyDescent="0.25">
      <c r="A21" s="131"/>
      <c r="B21" s="131"/>
      <c r="C21" s="132"/>
      <c r="D21" s="88" t="s">
        <v>35</v>
      </c>
      <c r="E21" s="89" t="s">
        <v>36</v>
      </c>
      <c r="F21" s="89" t="s">
        <v>37</v>
      </c>
      <c r="G21" s="89" t="s">
        <v>131</v>
      </c>
    </row>
    <row r="22" spans="1:7" s="1" customFormat="1" ht="31.5" x14ac:dyDescent="0.25">
      <c r="A22" s="91">
        <v>1</v>
      </c>
      <c r="B22" s="36" t="s">
        <v>92</v>
      </c>
      <c r="C22" s="90" t="s">
        <v>16</v>
      </c>
      <c r="D22" s="106" t="s">
        <v>42</v>
      </c>
      <c r="E22" s="106" t="s">
        <v>40</v>
      </c>
      <c r="F22" s="98" t="s">
        <v>221</v>
      </c>
      <c r="G22" s="98" t="s">
        <v>38</v>
      </c>
    </row>
    <row r="23" spans="1:7" s="1" customFormat="1" ht="31.5" x14ac:dyDescent="0.25">
      <c r="A23" s="91">
        <v>2</v>
      </c>
      <c r="B23" s="36" t="s">
        <v>87</v>
      </c>
      <c r="C23" s="90" t="s">
        <v>11</v>
      </c>
      <c r="D23" s="98" t="s">
        <v>192</v>
      </c>
      <c r="E23" s="98" t="s">
        <v>42</v>
      </c>
      <c r="F23" s="107" t="s">
        <v>202</v>
      </c>
      <c r="G23" s="98" t="s">
        <v>144</v>
      </c>
    </row>
    <row r="24" spans="1:7" s="1" customFormat="1" ht="31.5" x14ac:dyDescent="0.25">
      <c r="A24" s="91">
        <v>3</v>
      </c>
      <c r="B24" s="36" t="s">
        <v>88</v>
      </c>
      <c r="C24" s="90" t="s">
        <v>14</v>
      </c>
      <c r="D24" s="98" t="s">
        <v>40</v>
      </c>
      <c r="E24" s="98" t="s">
        <v>39</v>
      </c>
      <c r="F24" s="98" t="s">
        <v>218</v>
      </c>
      <c r="G24" s="108" t="s">
        <v>43</v>
      </c>
    </row>
    <row r="25" spans="1:7" s="1" customFormat="1" ht="15.75" x14ac:dyDescent="0.25">
      <c r="A25" s="91">
        <v>4</v>
      </c>
      <c r="B25" s="36" t="s">
        <v>89</v>
      </c>
      <c r="C25" s="90" t="s">
        <v>9</v>
      </c>
      <c r="D25" s="98" t="s">
        <v>46</v>
      </c>
      <c r="E25" s="108" t="s">
        <v>41</v>
      </c>
      <c r="F25" s="98" t="s">
        <v>144</v>
      </c>
      <c r="G25" s="98" t="s">
        <v>190</v>
      </c>
    </row>
    <row r="26" spans="1:7" s="1" customFormat="1" ht="31.5" x14ac:dyDescent="0.25">
      <c r="A26" s="91">
        <v>5</v>
      </c>
      <c r="B26" s="36" t="s">
        <v>93</v>
      </c>
      <c r="C26" s="90" t="s">
        <v>15</v>
      </c>
      <c r="D26" s="98" t="s">
        <v>217</v>
      </c>
      <c r="E26" s="98" t="s">
        <v>113</v>
      </c>
      <c r="F26" s="98" t="s">
        <v>40</v>
      </c>
      <c r="G26" s="98" t="s">
        <v>45</v>
      </c>
    </row>
    <row r="27" spans="1:7" s="2" customFormat="1" ht="15.75" x14ac:dyDescent="0.25">
      <c r="A27" s="35">
        <v>6</v>
      </c>
      <c r="B27" s="36" t="s">
        <v>94</v>
      </c>
      <c r="C27" s="90" t="s">
        <v>90</v>
      </c>
      <c r="D27" s="98" t="s">
        <v>46</v>
      </c>
      <c r="E27" s="98" t="s">
        <v>46</v>
      </c>
      <c r="F27" s="98" t="s">
        <v>46</v>
      </c>
      <c r="G27" s="98" t="s">
        <v>46</v>
      </c>
    </row>
    <row r="28" spans="1:7" s="2" customFormat="1" ht="15.75" x14ac:dyDescent="0.25">
      <c r="A28" s="109"/>
      <c r="B28" s="110"/>
      <c r="C28" s="111"/>
      <c r="D28" s="101"/>
      <c r="E28" s="101"/>
      <c r="F28" s="101"/>
      <c r="G28" s="101"/>
    </row>
    <row r="29" spans="1:7" ht="15.75" x14ac:dyDescent="0.25">
      <c r="A29" s="62" t="s">
        <v>49</v>
      </c>
      <c r="B29" s="62"/>
      <c r="C29" s="104"/>
      <c r="D29" s="112"/>
      <c r="E29" s="113"/>
      <c r="F29" s="113"/>
      <c r="G29" s="24"/>
    </row>
    <row r="30" spans="1:7" ht="15.75" x14ac:dyDescent="0.25">
      <c r="A30" s="127" t="s">
        <v>33</v>
      </c>
      <c r="B30" s="127" t="s">
        <v>67</v>
      </c>
      <c r="C30" s="129" t="s">
        <v>2</v>
      </c>
      <c r="D30" s="133" t="s">
        <v>34</v>
      </c>
      <c r="E30" s="134"/>
      <c r="F30" s="135"/>
      <c r="G30" s="24"/>
    </row>
    <row r="31" spans="1:7" ht="15.75" x14ac:dyDescent="0.25">
      <c r="A31" s="128"/>
      <c r="B31" s="128"/>
      <c r="C31" s="130"/>
      <c r="D31" s="88" t="s">
        <v>35</v>
      </c>
      <c r="E31" s="89" t="s">
        <v>36</v>
      </c>
      <c r="F31" s="89" t="s">
        <v>37</v>
      </c>
      <c r="G31" s="24"/>
    </row>
    <row r="32" spans="1:7" s="2" customFormat="1" ht="15.75" x14ac:dyDescent="0.25">
      <c r="A32" s="96">
        <v>1</v>
      </c>
      <c r="B32" s="97" t="s">
        <v>29</v>
      </c>
      <c r="C32" s="90" t="s">
        <v>30</v>
      </c>
      <c r="D32" s="98" t="s">
        <v>189</v>
      </c>
      <c r="E32" s="98" t="s">
        <v>189</v>
      </c>
      <c r="F32" s="98" t="s">
        <v>189</v>
      </c>
      <c r="G32" s="99"/>
    </row>
    <row r="33" spans="1:7" ht="15.75" x14ac:dyDescent="0.25">
      <c r="A33" s="24"/>
      <c r="B33" s="24"/>
      <c r="C33" s="114"/>
      <c r="D33" s="114"/>
      <c r="E33" s="24"/>
      <c r="F33" s="115"/>
      <c r="G33" s="24"/>
    </row>
    <row r="34" spans="1:7" ht="15.75" x14ac:dyDescent="0.25">
      <c r="A34" s="24"/>
      <c r="B34" s="24"/>
      <c r="C34" s="114"/>
      <c r="D34" s="114"/>
      <c r="E34" s="24" t="s">
        <v>200</v>
      </c>
      <c r="F34" s="114"/>
      <c r="G34" s="24"/>
    </row>
    <row r="35" spans="1:7" ht="15.75" x14ac:dyDescent="0.25">
      <c r="A35" s="24"/>
      <c r="B35" s="24"/>
      <c r="C35" s="114"/>
      <c r="D35" s="114"/>
      <c r="E35" s="24" t="s">
        <v>199</v>
      </c>
      <c r="F35" s="114"/>
      <c r="G35" s="24"/>
    </row>
    <row r="36" spans="1:7" ht="15.75" x14ac:dyDescent="0.25">
      <c r="A36" s="24"/>
      <c r="B36" s="24"/>
      <c r="C36" s="114"/>
      <c r="D36" s="114"/>
      <c r="E36" s="24"/>
      <c r="F36" s="114"/>
      <c r="G36" s="24"/>
    </row>
    <row r="37" spans="1:7" ht="15.75" x14ac:dyDescent="0.25">
      <c r="A37" s="24"/>
      <c r="B37" s="24"/>
      <c r="C37" s="114"/>
      <c r="D37" s="114"/>
      <c r="E37" s="24"/>
      <c r="F37" s="114"/>
      <c r="G37" s="24"/>
    </row>
    <row r="38" spans="1:7" ht="15.75" x14ac:dyDescent="0.25">
      <c r="A38" s="24"/>
      <c r="B38" s="24"/>
      <c r="C38" s="114"/>
      <c r="D38" s="114"/>
      <c r="E38" s="24"/>
      <c r="F38" s="114"/>
      <c r="G38" s="24"/>
    </row>
    <row r="39" spans="1:7" ht="15.75" x14ac:dyDescent="0.25">
      <c r="A39" s="24"/>
      <c r="B39" s="24"/>
      <c r="C39" s="114"/>
      <c r="D39" s="114"/>
      <c r="E39" s="24"/>
      <c r="F39" s="114"/>
      <c r="G39" s="24"/>
    </row>
    <row r="40" spans="1:7" ht="15.75" x14ac:dyDescent="0.25">
      <c r="A40" s="24"/>
      <c r="B40" s="24"/>
      <c r="C40" s="114"/>
      <c r="D40" s="114"/>
      <c r="E40" s="114" t="s">
        <v>6</v>
      </c>
      <c r="F40" s="114"/>
      <c r="G40" s="24"/>
    </row>
    <row r="41" spans="1:7" ht="15.75" x14ac:dyDescent="0.25">
      <c r="A41" s="24"/>
      <c r="B41" s="24"/>
      <c r="C41" s="114"/>
      <c r="D41" s="114"/>
      <c r="E41" s="114" t="s">
        <v>51</v>
      </c>
      <c r="F41" s="114"/>
      <c r="G41" s="24"/>
    </row>
  </sheetData>
  <mergeCells count="16">
    <mergeCell ref="E10:F10"/>
    <mergeCell ref="D9:F9"/>
    <mergeCell ref="A5:G5"/>
    <mergeCell ref="A6:G6"/>
    <mergeCell ref="A7:G7"/>
    <mergeCell ref="A9:A10"/>
    <mergeCell ref="C9:C10"/>
    <mergeCell ref="B9:B10"/>
    <mergeCell ref="A30:A31"/>
    <mergeCell ref="C30:C31"/>
    <mergeCell ref="A20:A21"/>
    <mergeCell ref="C20:C21"/>
    <mergeCell ref="D30:F30"/>
    <mergeCell ref="B20:B21"/>
    <mergeCell ref="D20:G20"/>
    <mergeCell ref="B30:B31"/>
  </mergeCells>
  <pageMargins left="0.70866141732283472" right="0" top="0.39370078740157483" bottom="0" header="0.31496062992125984" footer="0.31496062992125984"/>
  <pageSetup paperSize="9" scale="70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58"/>
  <sheetViews>
    <sheetView topLeftCell="A52" workbookViewId="0">
      <selection activeCell="T28" sqref="T28"/>
    </sheetView>
  </sheetViews>
  <sheetFormatPr defaultColWidth="8.85546875" defaultRowHeight="15.75" x14ac:dyDescent="0.25"/>
  <cols>
    <col min="1" max="1" width="4.42578125" style="23" customWidth="1"/>
    <col min="2" max="2" width="13.85546875" style="23" customWidth="1"/>
    <col min="3" max="3" width="11" style="23" customWidth="1"/>
    <col min="4" max="4" width="5.42578125" style="23" customWidth="1"/>
    <col min="5" max="5" width="7.42578125" style="23" customWidth="1"/>
    <col min="6" max="6" width="10.5703125" style="23" customWidth="1"/>
    <col min="7" max="7" width="9.5703125" style="23" customWidth="1"/>
    <col min="8" max="8" width="7.85546875" style="23" customWidth="1"/>
    <col min="9" max="9" width="8.7109375" style="23" customWidth="1"/>
    <col min="10" max="10" width="8" style="23" customWidth="1"/>
    <col min="11" max="11" width="8.7109375" style="23" customWidth="1"/>
    <col min="12" max="12" width="9.85546875" style="23" customWidth="1"/>
    <col min="13" max="13" width="8.28515625" style="23" customWidth="1"/>
    <col min="14" max="14" width="6.42578125" style="23" bestFit="1" customWidth="1"/>
    <col min="15" max="15" width="10.5703125" style="23" customWidth="1"/>
    <col min="16" max="16" width="5.42578125" style="23" customWidth="1"/>
    <col min="17" max="17" width="8.7109375" style="23" customWidth="1"/>
    <col min="18" max="18" width="10.140625" style="23" customWidth="1"/>
    <col min="19" max="19" width="8.28515625" style="23" customWidth="1"/>
    <col min="20" max="20" width="8.5703125" style="23" customWidth="1"/>
    <col min="21" max="21" width="8.7109375" style="23" customWidth="1"/>
    <col min="22" max="22" width="5.7109375" style="23" customWidth="1"/>
    <col min="23" max="23" width="6.140625" style="23" bestFit="1" customWidth="1"/>
    <col min="24" max="24" width="8.85546875" style="23" customWidth="1"/>
    <col min="25" max="25" width="5.28515625" style="23" customWidth="1"/>
    <col min="26" max="26" width="6.140625" style="23" bestFit="1" customWidth="1"/>
    <col min="27" max="28" width="8.85546875" style="23" customWidth="1"/>
    <col min="29" max="29" width="11.140625" style="23" customWidth="1"/>
    <col min="30" max="33" width="8.85546875" style="23"/>
    <col min="34" max="34" width="11.140625" style="23" customWidth="1"/>
    <col min="35" max="36" width="8.85546875" style="23"/>
    <col min="37" max="37" width="14.42578125" style="23" customWidth="1"/>
    <col min="38" max="38" width="10.42578125" style="23" customWidth="1"/>
    <col min="39" max="16384" width="8.85546875" style="23"/>
  </cols>
  <sheetData>
    <row r="5" spans="1:26" ht="18" x14ac:dyDescent="0.25">
      <c r="A5" s="147" t="s">
        <v>52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87"/>
      <c r="W5" s="87"/>
      <c r="X5" s="87"/>
      <c r="Y5" s="87"/>
      <c r="Z5" s="87"/>
    </row>
    <row r="6" spans="1:26" ht="18" x14ac:dyDescent="0.25">
      <c r="A6" s="147" t="s">
        <v>50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87"/>
      <c r="W6" s="87"/>
      <c r="X6" s="87"/>
      <c r="Y6" s="87"/>
      <c r="Z6" s="87"/>
    </row>
    <row r="7" spans="1:26" ht="18" x14ac:dyDescent="0.25">
      <c r="A7" s="147" t="s">
        <v>193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87"/>
      <c r="W7" s="87"/>
      <c r="X7" s="87"/>
      <c r="Y7" s="87"/>
      <c r="Z7" s="87"/>
    </row>
    <row r="8" spans="1:26" x14ac:dyDescent="0.25">
      <c r="A8" s="80" t="s">
        <v>147</v>
      </c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6" ht="15" customHeight="1" x14ac:dyDescent="0.25">
      <c r="A9" s="131" t="s">
        <v>0</v>
      </c>
      <c r="B9" s="141" t="s">
        <v>4</v>
      </c>
      <c r="C9" s="143" t="s">
        <v>53</v>
      </c>
      <c r="D9" s="144"/>
      <c r="E9" s="144"/>
      <c r="F9" s="144"/>
      <c r="G9" s="144"/>
      <c r="H9" s="145"/>
      <c r="I9" s="131" t="s">
        <v>54</v>
      </c>
      <c r="J9" s="131"/>
      <c r="K9" s="131"/>
      <c r="L9" s="131"/>
      <c r="M9" s="131"/>
      <c r="N9" s="131"/>
      <c r="O9" s="131" t="s">
        <v>63</v>
      </c>
      <c r="P9" s="131"/>
      <c r="Q9" s="131"/>
      <c r="R9" s="131"/>
      <c r="S9" s="131"/>
      <c r="T9" s="131"/>
      <c r="U9" s="66"/>
      <c r="V9" s="66"/>
      <c r="W9" s="66"/>
      <c r="X9" s="66"/>
      <c r="Y9" s="66"/>
      <c r="Z9" s="66"/>
    </row>
    <row r="10" spans="1:26" x14ac:dyDescent="0.25">
      <c r="A10" s="131"/>
      <c r="B10" s="141"/>
      <c r="C10" s="141" t="s">
        <v>55</v>
      </c>
      <c r="D10" s="141"/>
      <c r="E10" s="141"/>
      <c r="F10" s="141" t="s">
        <v>56</v>
      </c>
      <c r="G10" s="141"/>
      <c r="H10" s="141"/>
      <c r="I10" s="141" t="s">
        <v>55</v>
      </c>
      <c r="J10" s="141"/>
      <c r="K10" s="141"/>
      <c r="L10" s="141" t="s">
        <v>56</v>
      </c>
      <c r="M10" s="141"/>
      <c r="N10" s="141"/>
      <c r="O10" s="141" t="s">
        <v>55</v>
      </c>
      <c r="P10" s="141"/>
      <c r="Q10" s="141"/>
      <c r="R10" s="141" t="s">
        <v>56</v>
      </c>
      <c r="S10" s="141"/>
      <c r="T10" s="141"/>
      <c r="U10" s="124"/>
      <c r="V10" s="123"/>
      <c r="W10" s="123"/>
      <c r="X10" s="142"/>
      <c r="Y10" s="142"/>
      <c r="Z10" s="142"/>
    </row>
    <row r="11" spans="1:26" x14ac:dyDescent="0.25">
      <c r="A11" s="131"/>
      <c r="B11" s="141"/>
      <c r="C11" s="22" t="s">
        <v>58</v>
      </c>
      <c r="D11" s="22" t="s">
        <v>59</v>
      </c>
      <c r="E11" s="22" t="s">
        <v>60</v>
      </c>
      <c r="F11" s="22" t="s">
        <v>58</v>
      </c>
      <c r="G11" s="22" t="s">
        <v>59</v>
      </c>
      <c r="H11" s="22" t="s">
        <v>60</v>
      </c>
      <c r="I11" s="22" t="s">
        <v>58</v>
      </c>
      <c r="J11" s="22" t="s">
        <v>59</v>
      </c>
      <c r="K11" s="22" t="s">
        <v>60</v>
      </c>
      <c r="L11" s="22" t="s">
        <v>58</v>
      </c>
      <c r="M11" s="22" t="s">
        <v>59</v>
      </c>
      <c r="N11" s="22" t="s">
        <v>60</v>
      </c>
      <c r="O11" s="22" t="s">
        <v>58</v>
      </c>
      <c r="P11" s="22" t="s">
        <v>59</v>
      </c>
      <c r="Q11" s="22" t="s">
        <v>60</v>
      </c>
      <c r="R11" s="22" t="s">
        <v>58</v>
      </c>
      <c r="S11" s="22" t="s">
        <v>59</v>
      </c>
      <c r="T11" s="22" t="s">
        <v>60</v>
      </c>
      <c r="U11" s="25"/>
      <c r="V11" s="25"/>
      <c r="W11" s="25"/>
      <c r="X11" s="25"/>
      <c r="Y11" s="25"/>
      <c r="Z11" s="25"/>
    </row>
    <row r="12" spans="1:26" ht="17.100000000000001" customHeight="1" x14ac:dyDescent="0.25">
      <c r="A12" s="32">
        <v>1</v>
      </c>
      <c r="B12" s="61" t="s">
        <v>114</v>
      </c>
      <c r="C12" s="68" t="s">
        <v>207</v>
      </c>
      <c r="D12" s="40">
        <v>2</v>
      </c>
      <c r="E12" s="40" t="s">
        <v>133</v>
      </c>
      <c r="F12" s="34" t="s">
        <v>85</v>
      </c>
      <c r="G12" s="33" t="s">
        <v>210</v>
      </c>
      <c r="H12" s="40" t="s">
        <v>134</v>
      </c>
      <c r="I12" s="68" t="s">
        <v>85</v>
      </c>
      <c r="J12" s="40" t="s">
        <v>211</v>
      </c>
      <c r="K12" s="40" t="s">
        <v>133</v>
      </c>
      <c r="L12" s="68" t="s">
        <v>61</v>
      </c>
      <c r="M12" s="40" t="s">
        <v>208</v>
      </c>
      <c r="N12" s="40" t="s">
        <v>134</v>
      </c>
      <c r="O12" s="68" t="s">
        <v>83</v>
      </c>
      <c r="P12" s="40">
        <v>7</v>
      </c>
      <c r="Q12" s="40" t="s">
        <v>133</v>
      </c>
      <c r="R12" s="68" t="s">
        <v>61</v>
      </c>
      <c r="S12" s="40" t="s">
        <v>208</v>
      </c>
      <c r="T12" s="40" t="s">
        <v>134</v>
      </c>
      <c r="U12" s="55"/>
      <c r="V12" s="69"/>
      <c r="W12" s="69"/>
      <c r="X12" s="55"/>
      <c r="Y12" s="69"/>
      <c r="Z12" s="69"/>
    </row>
    <row r="13" spans="1:26" ht="17.100000000000001" customHeight="1" x14ac:dyDescent="0.25">
      <c r="A13" s="32">
        <v>2</v>
      </c>
      <c r="B13" s="61" t="s">
        <v>115</v>
      </c>
      <c r="C13" s="68" t="s">
        <v>207</v>
      </c>
      <c r="D13" s="40">
        <v>2</v>
      </c>
      <c r="E13" s="40" t="s">
        <v>133</v>
      </c>
      <c r="F13" s="34" t="s">
        <v>85</v>
      </c>
      <c r="G13" s="33" t="s">
        <v>210</v>
      </c>
      <c r="H13" s="70" t="s">
        <v>134</v>
      </c>
      <c r="I13" s="68" t="s">
        <v>85</v>
      </c>
      <c r="J13" s="40" t="s">
        <v>211</v>
      </c>
      <c r="K13" s="40" t="s">
        <v>133</v>
      </c>
      <c r="L13" s="68" t="s">
        <v>207</v>
      </c>
      <c r="M13" s="40" t="s">
        <v>208</v>
      </c>
      <c r="N13" s="40" t="s">
        <v>134</v>
      </c>
      <c r="O13" s="68" t="s">
        <v>83</v>
      </c>
      <c r="P13" s="40">
        <v>7</v>
      </c>
      <c r="Q13" s="40" t="s">
        <v>133</v>
      </c>
      <c r="R13" s="68" t="s">
        <v>61</v>
      </c>
      <c r="S13" s="40" t="s">
        <v>208</v>
      </c>
      <c r="T13" s="40" t="s">
        <v>134</v>
      </c>
      <c r="U13" s="55"/>
      <c r="V13" s="69"/>
      <c r="W13" s="69"/>
      <c r="X13" s="55"/>
      <c r="Y13" s="69"/>
      <c r="Z13" s="69"/>
    </row>
    <row r="14" spans="1:26" ht="17.100000000000001" customHeight="1" x14ac:dyDescent="0.25">
      <c r="A14" s="32">
        <v>3</v>
      </c>
      <c r="B14" s="61" t="s">
        <v>116</v>
      </c>
      <c r="C14" s="68" t="s">
        <v>207</v>
      </c>
      <c r="D14" s="40">
        <v>2</v>
      </c>
      <c r="E14" s="40" t="s">
        <v>133</v>
      </c>
      <c r="F14" s="34" t="s">
        <v>83</v>
      </c>
      <c r="G14" s="33" t="s">
        <v>209</v>
      </c>
      <c r="H14" s="70" t="s">
        <v>134</v>
      </c>
      <c r="I14" s="68" t="s">
        <v>85</v>
      </c>
      <c r="J14" s="40" t="s">
        <v>211</v>
      </c>
      <c r="K14" s="40" t="s">
        <v>133</v>
      </c>
      <c r="L14" s="68" t="s">
        <v>207</v>
      </c>
      <c r="M14" s="40" t="s">
        <v>208</v>
      </c>
      <c r="N14" s="40" t="s">
        <v>134</v>
      </c>
      <c r="O14" s="68" t="s">
        <v>83</v>
      </c>
      <c r="P14" s="40">
        <v>7</v>
      </c>
      <c r="Q14" s="40" t="s">
        <v>133</v>
      </c>
      <c r="R14" s="34" t="s">
        <v>84</v>
      </c>
      <c r="S14" s="35">
        <v>2</v>
      </c>
      <c r="T14" s="40" t="s">
        <v>134</v>
      </c>
      <c r="U14" s="55"/>
      <c r="V14" s="69"/>
      <c r="W14" s="69"/>
      <c r="X14" s="55"/>
      <c r="Y14" s="69"/>
      <c r="Z14" s="69"/>
    </row>
    <row r="15" spans="1:26" ht="17.100000000000001" customHeight="1" x14ac:dyDescent="0.25">
      <c r="A15" s="37"/>
      <c r="B15" s="60" t="s">
        <v>118</v>
      </c>
      <c r="C15" s="139" t="s">
        <v>62</v>
      </c>
      <c r="D15" s="139"/>
      <c r="E15" s="139"/>
      <c r="F15" s="139" t="s">
        <v>62</v>
      </c>
      <c r="G15" s="139"/>
      <c r="H15" s="139"/>
      <c r="I15" s="139" t="s">
        <v>62</v>
      </c>
      <c r="J15" s="139"/>
      <c r="K15" s="139"/>
      <c r="L15" s="139" t="s">
        <v>62</v>
      </c>
      <c r="M15" s="139"/>
      <c r="N15" s="139"/>
      <c r="O15" s="139" t="s">
        <v>62</v>
      </c>
      <c r="P15" s="139"/>
      <c r="Q15" s="139"/>
      <c r="R15" s="139" t="s">
        <v>62</v>
      </c>
      <c r="S15" s="139"/>
      <c r="T15" s="139"/>
      <c r="U15" s="121"/>
      <c r="V15" s="121"/>
      <c r="W15" s="121"/>
      <c r="X15" s="146"/>
      <c r="Y15" s="146"/>
      <c r="Z15" s="146"/>
    </row>
    <row r="16" spans="1:26" ht="17.100000000000001" customHeight="1" x14ac:dyDescent="0.25">
      <c r="A16" s="32">
        <v>4</v>
      </c>
      <c r="B16" s="61" t="s">
        <v>119</v>
      </c>
      <c r="C16" s="68" t="s">
        <v>207</v>
      </c>
      <c r="D16" s="40">
        <v>2</v>
      </c>
      <c r="E16" s="40" t="s">
        <v>133</v>
      </c>
      <c r="F16" s="34" t="s">
        <v>83</v>
      </c>
      <c r="G16" s="33" t="s">
        <v>209</v>
      </c>
      <c r="H16" s="70" t="s">
        <v>134</v>
      </c>
      <c r="I16" s="68" t="s">
        <v>85</v>
      </c>
      <c r="J16" s="40" t="s">
        <v>211</v>
      </c>
      <c r="K16" s="40" t="s">
        <v>133</v>
      </c>
      <c r="L16" s="68" t="s">
        <v>207</v>
      </c>
      <c r="M16" s="40" t="s">
        <v>208</v>
      </c>
      <c r="N16" s="40" t="s">
        <v>134</v>
      </c>
      <c r="O16" s="68" t="s">
        <v>83</v>
      </c>
      <c r="P16" s="40">
        <v>7</v>
      </c>
      <c r="Q16" s="40" t="s">
        <v>133</v>
      </c>
      <c r="R16" s="34" t="s">
        <v>84</v>
      </c>
      <c r="S16" s="35">
        <v>2</v>
      </c>
      <c r="T16" s="40" t="s">
        <v>134</v>
      </c>
      <c r="U16" s="55"/>
      <c r="V16" s="69"/>
      <c r="W16" s="69"/>
      <c r="X16" s="55"/>
      <c r="Y16" s="69"/>
      <c r="Z16" s="69"/>
    </row>
    <row r="17" spans="1:26" ht="17.100000000000001" customHeight="1" x14ac:dyDescent="0.25">
      <c r="A17" s="32">
        <v>5</v>
      </c>
      <c r="B17" s="61" t="s">
        <v>117</v>
      </c>
      <c r="C17" s="68" t="s">
        <v>81</v>
      </c>
      <c r="D17" s="40">
        <v>1</v>
      </c>
      <c r="E17" s="40" t="s">
        <v>133</v>
      </c>
      <c r="F17" s="34" t="s">
        <v>84</v>
      </c>
      <c r="G17" s="35">
        <v>2</v>
      </c>
      <c r="H17" s="36" t="s">
        <v>134</v>
      </c>
      <c r="I17" s="34" t="s">
        <v>86</v>
      </c>
      <c r="J17" s="33">
        <v>4</v>
      </c>
      <c r="K17" s="40" t="s">
        <v>133</v>
      </c>
      <c r="L17" s="68" t="s">
        <v>81</v>
      </c>
      <c r="M17" s="40">
        <v>1</v>
      </c>
      <c r="N17" s="40" t="s">
        <v>134</v>
      </c>
      <c r="O17" s="68" t="s">
        <v>86</v>
      </c>
      <c r="P17" s="40">
        <v>4</v>
      </c>
      <c r="Q17" s="40" t="s">
        <v>133</v>
      </c>
      <c r="R17" s="34" t="s">
        <v>84</v>
      </c>
      <c r="S17" s="35">
        <v>2</v>
      </c>
      <c r="T17" s="40" t="s">
        <v>134</v>
      </c>
      <c r="U17" s="55"/>
      <c r="V17" s="69"/>
      <c r="W17" s="69"/>
      <c r="X17" s="55"/>
      <c r="Y17" s="69"/>
      <c r="Z17" s="69"/>
    </row>
    <row r="18" spans="1:26" ht="17.100000000000001" customHeight="1" x14ac:dyDescent="0.25">
      <c r="A18" s="38"/>
      <c r="B18" s="60" t="s">
        <v>152</v>
      </c>
      <c r="C18" s="140" t="s">
        <v>62</v>
      </c>
      <c r="D18" s="140"/>
      <c r="E18" s="140"/>
      <c r="F18" s="140" t="s">
        <v>62</v>
      </c>
      <c r="G18" s="140"/>
      <c r="H18" s="140"/>
      <c r="I18" s="140" t="s">
        <v>62</v>
      </c>
      <c r="J18" s="140"/>
      <c r="K18" s="140"/>
      <c r="L18" s="139" t="s">
        <v>62</v>
      </c>
      <c r="M18" s="139"/>
      <c r="N18" s="139"/>
      <c r="O18" s="140" t="s">
        <v>62</v>
      </c>
      <c r="P18" s="140"/>
      <c r="Q18" s="140"/>
      <c r="R18" s="139" t="s">
        <v>62</v>
      </c>
      <c r="S18" s="139"/>
      <c r="T18" s="139"/>
      <c r="U18" s="122"/>
      <c r="V18" s="122"/>
      <c r="W18" s="122"/>
      <c r="X18" s="146"/>
      <c r="Y18" s="146"/>
      <c r="Z18" s="146"/>
    </row>
    <row r="19" spans="1:26" ht="17.100000000000001" customHeight="1" x14ac:dyDescent="0.25">
      <c r="A19" s="32">
        <v>6</v>
      </c>
      <c r="B19" s="61" t="s">
        <v>153</v>
      </c>
      <c r="C19" s="68" t="s">
        <v>81</v>
      </c>
      <c r="D19" s="40">
        <v>1</v>
      </c>
      <c r="E19" s="33" t="s">
        <v>133</v>
      </c>
      <c r="F19" s="34" t="s">
        <v>84</v>
      </c>
      <c r="G19" s="35">
        <v>2</v>
      </c>
      <c r="H19" s="36" t="s">
        <v>134</v>
      </c>
      <c r="I19" s="34" t="s">
        <v>86</v>
      </c>
      <c r="J19" s="33">
        <v>4</v>
      </c>
      <c r="K19" s="33" t="s">
        <v>133</v>
      </c>
      <c r="L19" s="34" t="s">
        <v>81</v>
      </c>
      <c r="M19" s="33">
        <v>1</v>
      </c>
      <c r="N19" s="40" t="s">
        <v>134</v>
      </c>
      <c r="O19" s="68" t="s">
        <v>86</v>
      </c>
      <c r="P19" s="40">
        <v>4</v>
      </c>
      <c r="Q19" s="40" t="s">
        <v>133</v>
      </c>
      <c r="R19" s="34" t="s">
        <v>84</v>
      </c>
      <c r="S19" s="35">
        <v>2</v>
      </c>
      <c r="T19" s="40" t="s">
        <v>134</v>
      </c>
      <c r="U19" s="55"/>
      <c r="V19" s="69"/>
      <c r="W19" s="69"/>
      <c r="X19" s="55"/>
      <c r="Y19" s="69"/>
      <c r="Z19" s="69"/>
    </row>
    <row r="20" spans="1:26" ht="17.100000000000001" customHeight="1" x14ac:dyDescent="0.25">
      <c r="A20" s="32">
        <v>7</v>
      </c>
      <c r="B20" s="61" t="s">
        <v>154</v>
      </c>
      <c r="C20" s="34" t="s">
        <v>145</v>
      </c>
      <c r="D20" s="33">
        <v>12</v>
      </c>
      <c r="E20" s="33" t="s">
        <v>133</v>
      </c>
      <c r="F20" s="68" t="s">
        <v>81</v>
      </c>
      <c r="G20" s="40">
        <v>1</v>
      </c>
      <c r="H20" s="36" t="s">
        <v>134</v>
      </c>
      <c r="I20" s="34" t="s">
        <v>81</v>
      </c>
      <c r="J20" s="33">
        <v>1</v>
      </c>
      <c r="K20" s="33" t="s">
        <v>133</v>
      </c>
      <c r="L20" s="34" t="s">
        <v>86</v>
      </c>
      <c r="M20" s="33" t="s">
        <v>212</v>
      </c>
      <c r="N20" s="40" t="s">
        <v>134</v>
      </c>
      <c r="O20" s="68" t="s">
        <v>86</v>
      </c>
      <c r="P20" s="40">
        <v>4</v>
      </c>
      <c r="Q20" s="40" t="s">
        <v>133</v>
      </c>
      <c r="R20" s="68" t="s">
        <v>145</v>
      </c>
      <c r="S20" s="40">
        <v>12</v>
      </c>
      <c r="T20" s="40" t="s">
        <v>134</v>
      </c>
      <c r="U20" s="55"/>
      <c r="V20" s="69"/>
      <c r="W20" s="69"/>
      <c r="X20" s="55"/>
      <c r="Y20" s="69"/>
      <c r="Z20" s="69"/>
    </row>
    <row r="21" spans="1:26" ht="17.100000000000001" customHeight="1" x14ac:dyDescent="0.25">
      <c r="A21" s="32">
        <v>8</v>
      </c>
      <c r="B21" s="61" t="s">
        <v>155</v>
      </c>
      <c r="C21" s="34" t="s">
        <v>145</v>
      </c>
      <c r="D21" s="33">
        <v>12</v>
      </c>
      <c r="E21" s="33" t="s">
        <v>133</v>
      </c>
      <c r="F21" s="68" t="s">
        <v>81</v>
      </c>
      <c r="G21" s="40">
        <v>1</v>
      </c>
      <c r="H21" s="36" t="s">
        <v>134</v>
      </c>
      <c r="I21" s="34" t="s">
        <v>81</v>
      </c>
      <c r="J21" s="33">
        <v>1</v>
      </c>
      <c r="K21" s="33" t="s">
        <v>133</v>
      </c>
      <c r="L21" s="34" t="s">
        <v>86</v>
      </c>
      <c r="M21" s="33" t="s">
        <v>212</v>
      </c>
      <c r="N21" s="40" t="s">
        <v>134</v>
      </c>
      <c r="O21" s="68" t="s">
        <v>86</v>
      </c>
      <c r="P21" s="40">
        <v>4</v>
      </c>
      <c r="Q21" s="40" t="s">
        <v>133</v>
      </c>
      <c r="R21" s="68" t="s">
        <v>145</v>
      </c>
      <c r="S21" s="40">
        <v>12</v>
      </c>
      <c r="T21" s="40" t="s">
        <v>134</v>
      </c>
      <c r="U21" s="55"/>
      <c r="V21" s="69"/>
      <c r="W21" s="69"/>
      <c r="X21" s="55"/>
      <c r="Y21" s="69"/>
      <c r="Z21" s="69"/>
    </row>
    <row r="22" spans="1:26" x14ac:dyDescent="0.25">
      <c r="A22" s="71"/>
      <c r="B22" s="72"/>
      <c r="C22" s="73"/>
      <c r="D22" s="72"/>
      <c r="E22" s="72"/>
      <c r="F22" s="73"/>
      <c r="G22" s="72"/>
      <c r="H22" s="74"/>
      <c r="I22" s="75"/>
      <c r="J22" s="76"/>
      <c r="K22" s="76"/>
      <c r="L22" s="73"/>
      <c r="M22" s="72"/>
      <c r="N22" s="72"/>
      <c r="O22" s="75"/>
      <c r="P22" s="76"/>
      <c r="Q22" s="76"/>
      <c r="R22" s="75"/>
      <c r="S22" s="76"/>
      <c r="T22" s="76"/>
      <c r="U22" s="75"/>
      <c r="V22" s="76"/>
      <c r="W22" s="76"/>
      <c r="X22" s="75"/>
      <c r="Y22" s="52"/>
      <c r="Z22" s="76"/>
    </row>
    <row r="23" spans="1:26" x14ac:dyDescent="0.25">
      <c r="A23" s="31"/>
      <c r="B23" s="45"/>
      <c r="C23" s="45"/>
      <c r="D23" s="45"/>
      <c r="E23" s="45"/>
      <c r="F23" s="45"/>
      <c r="G23" s="45"/>
      <c r="H23" s="45"/>
      <c r="I23" s="31"/>
      <c r="J23" s="31"/>
      <c r="K23" s="45"/>
      <c r="L23" s="45"/>
      <c r="M23" s="45"/>
      <c r="N23" s="45"/>
      <c r="O23" s="45"/>
      <c r="P23" s="45"/>
      <c r="Q23" s="45"/>
      <c r="R23" s="31"/>
      <c r="S23" s="31"/>
      <c r="T23" s="45"/>
      <c r="U23" s="45"/>
      <c r="V23" s="45"/>
      <c r="W23" s="45"/>
    </row>
    <row r="24" spans="1:26" x14ac:dyDescent="0.25">
      <c r="A24" s="131" t="s">
        <v>0</v>
      </c>
      <c r="B24" s="141" t="s">
        <v>4</v>
      </c>
      <c r="C24" s="131" t="s">
        <v>64</v>
      </c>
      <c r="D24" s="131"/>
      <c r="E24" s="131"/>
      <c r="F24" s="131"/>
      <c r="G24" s="131"/>
      <c r="H24" s="131"/>
      <c r="I24" s="131" t="s">
        <v>65</v>
      </c>
      <c r="J24" s="131"/>
      <c r="K24" s="131"/>
      <c r="L24" s="131"/>
      <c r="M24" s="131"/>
      <c r="N24" s="131"/>
      <c r="O24" s="23" t="s">
        <v>59</v>
      </c>
      <c r="P24" s="24" t="s">
        <v>1</v>
      </c>
      <c r="S24" s="24" t="s">
        <v>200</v>
      </c>
    </row>
    <row r="25" spans="1:26" x14ac:dyDescent="0.25">
      <c r="A25" s="131"/>
      <c r="B25" s="141"/>
      <c r="C25" s="141" t="s">
        <v>55</v>
      </c>
      <c r="D25" s="141"/>
      <c r="E25" s="141"/>
      <c r="F25" s="141" t="s">
        <v>56</v>
      </c>
      <c r="G25" s="141"/>
      <c r="H25" s="141"/>
      <c r="I25" s="141" t="s">
        <v>55</v>
      </c>
      <c r="J25" s="141"/>
      <c r="K25" s="141"/>
      <c r="L25" s="141" t="s">
        <v>56</v>
      </c>
      <c r="M25" s="141"/>
      <c r="N25" s="141"/>
      <c r="O25" s="23">
        <v>1</v>
      </c>
      <c r="P25" s="24" t="s">
        <v>38</v>
      </c>
      <c r="S25" s="24" t="s">
        <v>220</v>
      </c>
    </row>
    <row r="26" spans="1:26" x14ac:dyDescent="0.25">
      <c r="A26" s="131"/>
      <c r="B26" s="141"/>
      <c r="C26" s="22" t="s">
        <v>58</v>
      </c>
      <c r="D26" s="22" t="s">
        <v>59</v>
      </c>
      <c r="E26" s="22" t="s">
        <v>60</v>
      </c>
      <c r="F26" s="22" t="s">
        <v>58</v>
      </c>
      <c r="G26" s="22" t="s">
        <v>59</v>
      </c>
      <c r="H26" s="22" t="s">
        <v>60</v>
      </c>
      <c r="I26" s="22" t="s">
        <v>58</v>
      </c>
      <c r="J26" s="22" t="s">
        <v>59</v>
      </c>
      <c r="K26" s="22" t="s">
        <v>60</v>
      </c>
      <c r="L26" s="22" t="s">
        <v>58</v>
      </c>
      <c r="M26" s="22" t="s">
        <v>59</v>
      </c>
      <c r="N26" s="22" t="s">
        <v>60</v>
      </c>
      <c r="O26" s="23">
        <v>2</v>
      </c>
      <c r="P26" s="24" t="s">
        <v>46</v>
      </c>
      <c r="S26" s="24"/>
    </row>
    <row r="27" spans="1:26" ht="17.100000000000001" customHeight="1" x14ac:dyDescent="0.25">
      <c r="A27" s="32">
        <v>1</v>
      </c>
      <c r="B27" s="61" t="s">
        <v>114</v>
      </c>
      <c r="C27" s="68" t="s">
        <v>145</v>
      </c>
      <c r="D27" s="40">
        <v>12</v>
      </c>
      <c r="E27" s="40" t="s">
        <v>133</v>
      </c>
      <c r="F27" s="68" t="s">
        <v>86</v>
      </c>
      <c r="G27" s="40" t="s">
        <v>212</v>
      </c>
      <c r="H27" s="40" t="s">
        <v>134</v>
      </c>
      <c r="I27" s="68" t="s">
        <v>207</v>
      </c>
      <c r="J27" s="40">
        <v>2</v>
      </c>
      <c r="K27" s="40" t="s">
        <v>133</v>
      </c>
      <c r="L27" s="68" t="s">
        <v>145</v>
      </c>
      <c r="M27" s="40">
        <v>12</v>
      </c>
      <c r="N27" s="40" t="s">
        <v>134</v>
      </c>
      <c r="O27" s="23">
        <v>3</v>
      </c>
      <c r="P27" s="24" t="s">
        <v>68</v>
      </c>
      <c r="S27" s="24"/>
    </row>
    <row r="28" spans="1:26" ht="17.100000000000001" customHeight="1" x14ac:dyDescent="0.25">
      <c r="A28" s="32">
        <v>2</v>
      </c>
      <c r="B28" s="61" t="s">
        <v>115</v>
      </c>
      <c r="C28" s="68" t="s">
        <v>145</v>
      </c>
      <c r="D28" s="40">
        <v>12</v>
      </c>
      <c r="E28" s="40" t="s">
        <v>133</v>
      </c>
      <c r="F28" s="68" t="s">
        <v>86</v>
      </c>
      <c r="G28" s="40" t="s">
        <v>212</v>
      </c>
      <c r="H28" s="70" t="s">
        <v>134</v>
      </c>
      <c r="I28" s="68" t="s">
        <v>207</v>
      </c>
      <c r="J28" s="40">
        <v>2</v>
      </c>
      <c r="K28" s="40" t="s">
        <v>133</v>
      </c>
      <c r="L28" s="68" t="s">
        <v>145</v>
      </c>
      <c r="M28" s="40">
        <v>12</v>
      </c>
      <c r="N28" s="40" t="s">
        <v>134</v>
      </c>
      <c r="O28" s="23">
        <v>4</v>
      </c>
      <c r="P28" s="24" t="s">
        <v>45</v>
      </c>
      <c r="S28" s="24"/>
    </row>
    <row r="29" spans="1:26" ht="17.100000000000001" customHeight="1" x14ac:dyDescent="0.25">
      <c r="A29" s="32">
        <v>3</v>
      </c>
      <c r="B29" s="61" t="s">
        <v>116</v>
      </c>
      <c r="C29" s="68" t="s">
        <v>145</v>
      </c>
      <c r="D29" s="40">
        <v>12</v>
      </c>
      <c r="E29" s="40" t="s">
        <v>133</v>
      </c>
      <c r="F29" s="68" t="s">
        <v>86</v>
      </c>
      <c r="G29" s="40" t="s">
        <v>212</v>
      </c>
      <c r="H29" s="70" t="s">
        <v>134</v>
      </c>
      <c r="I29" s="68" t="s">
        <v>84</v>
      </c>
      <c r="J29" s="40">
        <v>9</v>
      </c>
      <c r="K29" s="40" t="s">
        <v>133</v>
      </c>
      <c r="L29" s="68" t="s">
        <v>145</v>
      </c>
      <c r="M29" s="40">
        <v>12</v>
      </c>
      <c r="N29" s="40" t="s">
        <v>134</v>
      </c>
      <c r="O29" s="23">
        <v>5</v>
      </c>
      <c r="P29" s="24" t="s">
        <v>69</v>
      </c>
      <c r="S29" s="24"/>
    </row>
    <row r="30" spans="1:26" ht="17.100000000000001" customHeight="1" x14ac:dyDescent="0.25">
      <c r="A30" s="37"/>
      <c r="B30" s="60" t="s">
        <v>118</v>
      </c>
      <c r="C30" s="139" t="s">
        <v>62</v>
      </c>
      <c r="D30" s="139"/>
      <c r="E30" s="139"/>
      <c r="F30" s="139" t="s">
        <v>62</v>
      </c>
      <c r="G30" s="139"/>
      <c r="H30" s="139"/>
      <c r="I30" s="139" t="s">
        <v>62</v>
      </c>
      <c r="J30" s="139"/>
      <c r="K30" s="139"/>
      <c r="L30" s="139" t="s">
        <v>62</v>
      </c>
      <c r="M30" s="139"/>
      <c r="N30" s="139"/>
      <c r="O30" s="23">
        <v>6</v>
      </c>
      <c r="P30" s="24" t="s">
        <v>70</v>
      </c>
      <c r="S30" s="24" t="s">
        <v>6</v>
      </c>
    </row>
    <row r="31" spans="1:26" ht="17.100000000000001" customHeight="1" x14ac:dyDescent="0.25">
      <c r="A31" s="32">
        <v>4</v>
      </c>
      <c r="B31" s="61" t="s">
        <v>119</v>
      </c>
      <c r="C31" s="68" t="s">
        <v>145</v>
      </c>
      <c r="D31" s="40">
        <v>12</v>
      </c>
      <c r="E31" s="40" t="s">
        <v>133</v>
      </c>
      <c r="F31" s="68" t="s">
        <v>86</v>
      </c>
      <c r="G31" s="40" t="s">
        <v>212</v>
      </c>
      <c r="H31" s="70" t="s">
        <v>134</v>
      </c>
      <c r="I31" s="68" t="s">
        <v>84</v>
      </c>
      <c r="J31" s="40">
        <v>9</v>
      </c>
      <c r="K31" s="40" t="s">
        <v>133</v>
      </c>
      <c r="L31" s="68" t="s">
        <v>145</v>
      </c>
      <c r="M31" s="40">
        <v>12</v>
      </c>
      <c r="N31" s="40" t="s">
        <v>134</v>
      </c>
      <c r="O31" s="23">
        <v>7</v>
      </c>
      <c r="P31" s="24" t="s">
        <v>71</v>
      </c>
      <c r="S31" s="24" t="s">
        <v>7</v>
      </c>
    </row>
    <row r="32" spans="1:26" ht="17.100000000000001" customHeight="1" x14ac:dyDescent="0.25">
      <c r="A32" s="32">
        <v>5</v>
      </c>
      <c r="B32" s="61" t="s">
        <v>117</v>
      </c>
      <c r="C32" s="68" t="s">
        <v>84</v>
      </c>
      <c r="D32" s="40">
        <v>9</v>
      </c>
      <c r="E32" s="40" t="s">
        <v>133</v>
      </c>
      <c r="F32" s="68" t="s">
        <v>85</v>
      </c>
      <c r="G32" s="40" t="s">
        <v>210</v>
      </c>
      <c r="H32" s="70" t="s">
        <v>134</v>
      </c>
      <c r="I32" s="68" t="s">
        <v>85</v>
      </c>
      <c r="J32" s="40" t="s">
        <v>211</v>
      </c>
      <c r="K32" s="40" t="s">
        <v>133</v>
      </c>
      <c r="L32" s="34" t="s">
        <v>83</v>
      </c>
      <c r="M32" s="33" t="s">
        <v>209</v>
      </c>
      <c r="N32" s="33" t="s">
        <v>134</v>
      </c>
      <c r="O32" s="23">
        <v>8</v>
      </c>
      <c r="P32" s="24" t="s">
        <v>43</v>
      </c>
      <c r="S32" s="21"/>
      <c r="V32" s="24"/>
    </row>
    <row r="33" spans="1:26" ht="17.100000000000001" customHeight="1" x14ac:dyDescent="0.25">
      <c r="A33" s="38"/>
      <c r="B33" s="60" t="s">
        <v>152</v>
      </c>
      <c r="C33" s="140" t="s">
        <v>62</v>
      </c>
      <c r="D33" s="140"/>
      <c r="E33" s="140"/>
      <c r="F33" s="140" t="s">
        <v>62</v>
      </c>
      <c r="G33" s="140"/>
      <c r="H33" s="140"/>
      <c r="I33" s="140" t="s">
        <v>62</v>
      </c>
      <c r="J33" s="140"/>
      <c r="K33" s="140"/>
      <c r="L33" s="139" t="s">
        <v>62</v>
      </c>
      <c r="M33" s="139"/>
      <c r="N33" s="139"/>
      <c r="O33" s="23">
        <v>9</v>
      </c>
      <c r="P33" s="24" t="s">
        <v>44</v>
      </c>
      <c r="S33" s="21"/>
      <c r="V33" s="24"/>
    </row>
    <row r="34" spans="1:26" ht="17.100000000000001" customHeight="1" x14ac:dyDescent="0.25">
      <c r="A34" s="32">
        <v>6</v>
      </c>
      <c r="B34" s="61" t="s">
        <v>153</v>
      </c>
      <c r="C34" s="68" t="s">
        <v>84</v>
      </c>
      <c r="D34" s="40">
        <v>9</v>
      </c>
      <c r="E34" s="40" t="s">
        <v>133</v>
      </c>
      <c r="F34" s="68" t="s">
        <v>85</v>
      </c>
      <c r="G34" s="40" t="s">
        <v>210</v>
      </c>
      <c r="H34" s="70" t="s">
        <v>134</v>
      </c>
      <c r="I34" s="68" t="s">
        <v>85</v>
      </c>
      <c r="J34" s="40" t="s">
        <v>211</v>
      </c>
      <c r="K34" s="40" t="s">
        <v>133</v>
      </c>
      <c r="L34" s="34" t="s">
        <v>83</v>
      </c>
      <c r="M34" s="33" t="s">
        <v>209</v>
      </c>
      <c r="N34" s="33" t="s">
        <v>134</v>
      </c>
      <c r="O34" s="23">
        <v>10</v>
      </c>
      <c r="P34" s="24" t="s">
        <v>41</v>
      </c>
      <c r="S34" s="21"/>
    </row>
    <row r="35" spans="1:26" ht="17.100000000000001" customHeight="1" x14ac:dyDescent="0.25">
      <c r="A35" s="32">
        <v>7</v>
      </c>
      <c r="B35" s="61" t="s">
        <v>154</v>
      </c>
      <c r="C35" s="68" t="s">
        <v>84</v>
      </c>
      <c r="D35" s="40">
        <v>9</v>
      </c>
      <c r="E35" s="40" t="s">
        <v>133</v>
      </c>
      <c r="F35" s="68" t="s">
        <v>85</v>
      </c>
      <c r="G35" s="40" t="s">
        <v>210</v>
      </c>
      <c r="H35" s="70" t="s">
        <v>134</v>
      </c>
      <c r="I35" s="81"/>
      <c r="J35" s="82"/>
      <c r="K35" s="82"/>
      <c r="L35" s="82"/>
      <c r="M35" s="82"/>
      <c r="N35" s="83"/>
      <c r="O35" s="23">
        <v>11</v>
      </c>
      <c r="P35" s="24" t="s">
        <v>74</v>
      </c>
      <c r="S35" s="21"/>
    </row>
    <row r="36" spans="1:26" ht="17.100000000000001" customHeight="1" x14ac:dyDescent="0.25">
      <c r="A36" s="32">
        <v>8</v>
      </c>
      <c r="B36" s="61" t="s">
        <v>155</v>
      </c>
      <c r="C36" s="68" t="s">
        <v>84</v>
      </c>
      <c r="D36" s="40">
        <v>9</v>
      </c>
      <c r="E36" s="40" t="s">
        <v>133</v>
      </c>
      <c r="F36" s="68" t="s">
        <v>85</v>
      </c>
      <c r="G36" s="40" t="s">
        <v>210</v>
      </c>
      <c r="H36" s="70" t="s">
        <v>134</v>
      </c>
      <c r="I36" s="84"/>
      <c r="J36" s="85"/>
      <c r="K36" s="85"/>
      <c r="L36" s="85"/>
      <c r="M36" s="85"/>
      <c r="N36" s="86"/>
      <c r="O36" s="23">
        <v>12</v>
      </c>
      <c r="P36" s="24" t="s">
        <v>75</v>
      </c>
      <c r="S36" s="21"/>
    </row>
    <row r="37" spans="1:26" x14ac:dyDescent="0.25">
      <c r="A37" s="77"/>
      <c r="O37" s="23">
        <v>13</v>
      </c>
      <c r="P37" s="24" t="s">
        <v>190</v>
      </c>
      <c r="S37" s="21"/>
    </row>
    <row r="38" spans="1:26" x14ac:dyDescent="0.25">
      <c r="B38" s="57" t="s">
        <v>137</v>
      </c>
      <c r="E38" s="49"/>
      <c r="F38" s="57" t="s">
        <v>67</v>
      </c>
      <c r="H38" s="24" t="s">
        <v>139</v>
      </c>
      <c r="I38" s="58" t="s">
        <v>216</v>
      </c>
    </row>
    <row r="39" spans="1:26" x14ac:dyDescent="0.25">
      <c r="A39" s="23">
        <v>1</v>
      </c>
      <c r="B39" s="63" t="s">
        <v>22</v>
      </c>
      <c r="F39" s="24" t="s">
        <v>81</v>
      </c>
      <c r="H39" s="24" t="s">
        <v>72</v>
      </c>
      <c r="I39" s="24"/>
      <c r="J39" s="24" t="s">
        <v>73</v>
      </c>
      <c r="K39" s="24" t="s">
        <v>139</v>
      </c>
    </row>
    <row r="40" spans="1:26" x14ac:dyDescent="0.25">
      <c r="A40" s="23">
        <v>2</v>
      </c>
      <c r="B40" s="79" t="s">
        <v>5</v>
      </c>
      <c r="F40" s="24" t="s">
        <v>61</v>
      </c>
      <c r="H40" s="24" t="s">
        <v>140</v>
      </c>
      <c r="I40" s="24"/>
      <c r="J40" s="24" t="s">
        <v>151</v>
      </c>
      <c r="K40" s="24" t="s">
        <v>148</v>
      </c>
      <c r="M40" s="49"/>
      <c r="O40" s="49"/>
      <c r="P40" s="49"/>
      <c r="R40" s="49"/>
      <c r="V40" s="31"/>
      <c r="W40" s="31"/>
      <c r="X40" s="78"/>
    </row>
    <row r="41" spans="1:26" x14ac:dyDescent="0.25">
      <c r="A41" s="23">
        <v>3</v>
      </c>
      <c r="B41" s="64" t="s">
        <v>18</v>
      </c>
      <c r="F41" s="24" t="s">
        <v>82</v>
      </c>
      <c r="H41" s="24" t="s">
        <v>141</v>
      </c>
      <c r="I41" s="24"/>
      <c r="J41" s="24" t="s">
        <v>156</v>
      </c>
      <c r="K41" s="24" t="s">
        <v>148</v>
      </c>
      <c r="X41" s="50"/>
      <c r="Z41" s="50"/>
    </row>
    <row r="42" spans="1:26" x14ac:dyDescent="0.25">
      <c r="A42" s="23">
        <v>4</v>
      </c>
      <c r="B42" s="64" t="s">
        <v>10</v>
      </c>
      <c r="F42" s="24" t="s">
        <v>83</v>
      </c>
      <c r="X42" s="50"/>
      <c r="Z42" s="50"/>
    </row>
    <row r="43" spans="1:26" x14ac:dyDescent="0.25">
      <c r="A43" s="23">
        <v>5</v>
      </c>
      <c r="B43" s="64" t="s">
        <v>8</v>
      </c>
      <c r="F43" s="24" t="s">
        <v>84</v>
      </c>
      <c r="X43" s="50"/>
      <c r="Z43" s="50"/>
    </row>
    <row r="44" spans="1:26" x14ac:dyDescent="0.25">
      <c r="A44" s="23">
        <v>6</v>
      </c>
      <c r="B44" s="64" t="s">
        <v>12</v>
      </c>
      <c r="F44" s="24" t="s">
        <v>85</v>
      </c>
      <c r="X44" s="50"/>
      <c r="Z44" s="50"/>
    </row>
    <row r="45" spans="1:26" x14ac:dyDescent="0.25">
      <c r="A45" s="23">
        <v>7</v>
      </c>
      <c r="B45" s="64" t="s">
        <v>13</v>
      </c>
      <c r="F45" s="24" t="s">
        <v>86</v>
      </c>
      <c r="X45" s="50"/>
      <c r="Z45" s="50"/>
    </row>
    <row r="46" spans="1:26" x14ac:dyDescent="0.25">
      <c r="F46" s="46"/>
      <c r="H46" s="67"/>
      <c r="X46" s="50"/>
      <c r="Z46" s="50"/>
    </row>
    <row r="47" spans="1:26" x14ac:dyDescent="0.25">
      <c r="F47" s="46"/>
      <c r="H47" s="67"/>
      <c r="X47" s="50"/>
      <c r="Z47" s="50"/>
    </row>
    <row r="48" spans="1:26" x14ac:dyDescent="0.25">
      <c r="F48" s="46"/>
      <c r="H48" s="29"/>
      <c r="I48" s="45"/>
      <c r="R48" s="50"/>
      <c r="W48" s="50"/>
      <c r="X48" s="50"/>
      <c r="Z48" s="50"/>
    </row>
    <row r="49" spans="2:10" x14ac:dyDescent="0.25">
      <c r="F49" s="46"/>
      <c r="G49" s="65"/>
      <c r="H49" s="26"/>
      <c r="I49" s="65"/>
      <c r="J49" s="65"/>
    </row>
    <row r="50" spans="2:10" x14ac:dyDescent="0.25">
      <c r="F50" s="46"/>
      <c r="H50" s="29"/>
    </row>
    <row r="51" spans="2:10" x14ac:dyDescent="0.25">
      <c r="F51" s="46"/>
    </row>
    <row r="54" spans="2:10" x14ac:dyDescent="0.25">
      <c r="B54" s="53"/>
      <c r="C54" s="53"/>
      <c r="D54" s="54"/>
      <c r="E54" s="54"/>
    </row>
    <row r="55" spans="2:10" x14ac:dyDescent="0.25">
      <c r="B55" s="53"/>
      <c r="C55" s="53"/>
      <c r="D55" s="54"/>
      <c r="E55" s="54"/>
    </row>
    <row r="56" spans="2:10" x14ac:dyDescent="0.25">
      <c r="B56" s="53"/>
      <c r="C56" s="53"/>
      <c r="D56" s="54"/>
      <c r="E56" s="54"/>
    </row>
    <row r="57" spans="2:10" x14ac:dyDescent="0.25">
      <c r="B57" s="53"/>
      <c r="C57" s="53"/>
      <c r="D57" s="55"/>
      <c r="E57" s="55"/>
      <c r="F57" s="46"/>
    </row>
    <row r="58" spans="2:10" x14ac:dyDescent="0.25">
      <c r="B58" s="75"/>
      <c r="C58" s="46"/>
      <c r="D58" s="46"/>
      <c r="E58" s="46"/>
      <c r="F58" s="46"/>
    </row>
  </sheetData>
  <mergeCells count="45">
    <mergeCell ref="A5:U5"/>
    <mergeCell ref="A6:U6"/>
    <mergeCell ref="A7:U7"/>
    <mergeCell ref="I9:N9"/>
    <mergeCell ref="O9:T9"/>
    <mergeCell ref="A9:A11"/>
    <mergeCell ref="B9:B11"/>
    <mergeCell ref="C10:E10"/>
    <mergeCell ref="F10:H10"/>
    <mergeCell ref="I10:K10"/>
    <mergeCell ref="L10:N10"/>
    <mergeCell ref="O10:Q10"/>
    <mergeCell ref="R10:T10"/>
    <mergeCell ref="X10:Z10"/>
    <mergeCell ref="C9:H9"/>
    <mergeCell ref="X15:Z15"/>
    <mergeCell ref="C18:E18"/>
    <mergeCell ref="F18:H18"/>
    <mergeCell ref="I18:K18"/>
    <mergeCell ref="L18:N18"/>
    <mergeCell ref="O18:Q18"/>
    <mergeCell ref="R18:T18"/>
    <mergeCell ref="C15:E15"/>
    <mergeCell ref="F15:H15"/>
    <mergeCell ref="I15:K15"/>
    <mergeCell ref="L15:N15"/>
    <mergeCell ref="O15:Q15"/>
    <mergeCell ref="X18:Z18"/>
    <mergeCell ref="L25:N25"/>
    <mergeCell ref="C24:H24"/>
    <mergeCell ref="I24:N24"/>
    <mergeCell ref="R15:T15"/>
    <mergeCell ref="A24:A26"/>
    <mergeCell ref="B24:B26"/>
    <mergeCell ref="C25:E25"/>
    <mergeCell ref="F25:H25"/>
    <mergeCell ref="I25:K25"/>
    <mergeCell ref="I30:K30"/>
    <mergeCell ref="L30:N30"/>
    <mergeCell ref="C33:E33"/>
    <mergeCell ref="F33:H33"/>
    <mergeCell ref="I33:K33"/>
    <mergeCell ref="L33:N33"/>
    <mergeCell ref="C30:E30"/>
    <mergeCell ref="F30:H30"/>
  </mergeCells>
  <pageMargins left="0.51181102362204722" right="0" top="0.15748031496062992" bottom="0" header="0.31496062992125984" footer="0.31496062992125984"/>
  <pageSetup paperSize="9" scale="7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D69"/>
  <sheetViews>
    <sheetView tabSelected="1" topLeftCell="A34" workbookViewId="0">
      <selection activeCell="G45" sqref="G45"/>
    </sheetView>
  </sheetViews>
  <sheetFormatPr defaultColWidth="8.85546875" defaultRowHeight="15.75" x14ac:dyDescent="0.25"/>
  <cols>
    <col min="1" max="1" width="4.42578125" style="23" customWidth="1"/>
    <col min="2" max="2" width="12.42578125" style="23" customWidth="1"/>
    <col min="3" max="3" width="8" style="23" customWidth="1"/>
    <col min="4" max="4" width="6.42578125" style="23" customWidth="1"/>
    <col min="5" max="5" width="8.7109375" style="23" customWidth="1"/>
    <col min="6" max="6" width="7.85546875" style="23" customWidth="1"/>
    <col min="7" max="7" width="6" style="23" customWidth="1"/>
    <col min="8" max="8" width="6.140625" style="23" customWidth="1"/>
    <col min="9" max="9" width="8.7109375" style="23" customWidth="1"/>
    <col min="10" max="10" width="6.7109375" style="23" customWidth="1"/>
    <col min="11" max="11" width="6.42578125" style="23" bestFit="1" customWidth="1"/>
    <col min="12" max="13" width="6" style="23" customWidth="1"/>
    <col min="14" max="14" width="7.42578125" style="23" customWidth="1"/>
    <col min="15" max="15" width="7.5703125" style="23" customWidth="1"/>
    <col min="16" max="16" width="5.85546875" style="23" bestFit="1" customWidth="1"/>
    <col min="17" max="17" width="6.28515625" style="23" customWidth="1"/>
    <col min="18" max="18" width="6.42578125" style="23" customWidth="1"/>
    <col min="19" max="19" width="7.42578125" style="23" customWidth="1"/>
    <col min="20" max="20" width="7" style="23" customWidth="1"/>
    <col min="21" max="21" width="8.85546875" style="23"/>
    <col min="22" max="22" width="9.85546875" style="23" customWidth="1"/>
    <col min="23" max="23" width="11" style="23" customWidth="1"/>
    <col min="24" max="24" width="7.7109375" style="23" customWidth="1"/>
    <col min="25" max="25" width="3.42578125" style="23" bestFit="1" customWidth="1"/>
    <col min="26" max="26" width="9.28515625" style="23" bestFit="1" customWidth="1"/>
    <col min="27" max="28" width="10.42578125" style="23" customWidth="1"/>
    <col min="29" max="16384" width="8.85546875" style="23"/>
  </cols>
  <sheetData>
    <row r="5" spans="1:28" ht="18" x14ac:dyDescent="0.25">
      <c r="A5" s="147" t="s">
        <v>52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</row>
    <row r="6" spans="1:28" ht="18" x14ac:dyDescent="0.25">
      <c r="A6" s="147" t="s">
        <v>50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</row>
    <row r="7" spans="1:28" ht="18" x14ac:dyDescent="0.25">
      <c r="A7" s="147" t="s">
        <v>193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</row>
    <row r="8" spans="1:28" x14ac:dyDescent="0.25">
      <c r="A8" s="62" t="s">
        <v>146</v>
      </c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8" x14ac:dyDescent="0.25">
      <c r="A9" s="131" t="s">
        <v>0</v>
      </c>
      <c r="B9" s="141" t="s">
        <v>4</v>
      </c>
      <c r="C9" s="131" t="s">
        <v>53</v>
      </c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 t="s">
        <v>54</v>
      </c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</row>
    <row r="10" spans="1:28" x14ac:dyDescent="0.25">
      <c r="A10" s="131"/>
      <c r="B10" s="141"/>
      <c r="C10" s="141" t="s">
        <v>55</v>
      </c>
      <c r="D10" s="141"/>
      <c r="E10" s="141"/>
      <c r="F10" s="141" t="s">
        <v>56</v>
      </c>
      <c r="G10" s="141"/>
      <c r="H10" s="141"/>
      <c r="I10" s="141" t="s">
        <v>57</v>
      </c>
      <c r="J10" s="141"/>
      <c r="K10" s="141"/>
      <c r="L10" s="141" t="s">
        <v>132</v>
      </c>
      <c r="M10" s="141"/>
      <c r="N10" s="141"/>
      <c r="O10" s="141" t="s">
        <v>55</v>
      </c>
      <c r="P10" s="141"/>
      <c r="Q10" s="141"/>
      <c r="R10" s="141" t="s">
        <v>56</v>
      </c>
      <c r="S10" s="141"/>
      <c r="T10" s="141"/>
      <c r="U10" s="141" t="s">
        <v>57</v>
      </c>
      <c r="V10" s="141"/>
      <c r="W10" s="141"/>
      <c r="X10" s="141" t="s">
        <v>132</v>
      </c>
      <c r="Y10" s="141"/>
      <c r="Z10" s="141"/>
    </row>
    <row r="11" spans="1:28" x14ac:dyDescent="0.25">
      <c r="A11" s="131"/>
      <c r="B11" s="141"/>
      <c r="C11" s="22" t="s">
        <v>58</v>
      </c>
      <c r="D11" s="22" t="s">
        <v>59</v>
      </c>
      <c r="E11" s="22" t="s">
        <v>60</v>
      </c>
      <c r="F11" s="22" t="s">
        <v>58</v>
      </c>
      <c r="G11" s="22" t="s">
        <v>59</v>
      </c>
      <c r="H11" s="22" t="s">
        <v>60</v>
      </c>
      <c r="I11" s="22" t="s">
        <v>58</v>
      </c>
      <c r="J11" s="22" t="s">
        <v>59</v>
      </c>
      <c r="K11" s="22" t="s">
        <v>60</v>
      </c>
      <c r="L11" s="22" t="s">
        <v>58</v>
      </c>
      <c r="M11" s="22" t="s">
        <v>59</v>
      </c>
      <c r="N11" s="22" t="s">
        <v>60</v>
      </c>
      <c r="O11" s="22" t="s">
        <v>58</v>
      </c>
      <c r="P11" s="22" t="s">
        <v>59</v>
      </c>
      <c r="Q11" s="22" t="s">
        <v>60</v>
      </c>
      <c r="R11" s="22" t="s">
        <v>58</v>
      </c>
      <c r="S11" s="22" t="s">
        <v>59</v>
      </c>
      <c r="T11" s="22" t="s">
        <v>60</v>
      </c>
      <c r="U11" s="22" t="s">
        <v>58</v>
      </c>
      <c r="V11" s="22" t="s">
        <v>59</v>
      </c>
      <c r="W11" s="22" t="s">
        <v>60</v>
      </c>
      <c r="X11" s="22" t="s">
        <v>58</v>
      </c>
      <c r="Y11" s="22" t="s">
        <v>59</v>
      </c>
      <c r="Z11" s="22" t="s">
        <v>60</v>
      </c>
      <c r="AB11" s="25"/>
    </row>
    <row r="12" spans="1:28" x14ac:dyDescent="0.25">
      <c r="A12" s="32">
        <v>1</v>
      </c>
      <c r="B12" s="59" t="s">
        <v>114</v>
      </c>
      <c r="C12" s="34" t="s">
        <v>77</v>
      </c>
      <c r="D12" s="33">
        <v>6</v>
      </c>
      <c r="E12" s="33" t="s">
        <v>133</v>
      </c>
      <c r="F12" s="34" t="s">
        <v>79</v>
      </c>
      <c r="G12" s="33">
        <v>10</v>
      </c>
      <c r="H12" s="33" t="s">
        <v>134</v>
      </c>
      <c r="I12" s="34" t="s">
        <v>79</v>
      </c>
      <c r="J12" s="33">
        <v>3</v>
      </c>
      <c r="K12" s="33" t="s">
        <v>135</v>
      </c>
      <c r="L12" s="34" t="s">
        <v>77</v>
      </c>
      <c r="M12" s="33">
        <v>1</v>
      </c>
      <c r="N12" s="33" t="s">
        <v>136</v>
      </c>
      <c r="O12" s="34" t="s">
        <v>79</v>
      </c>
      <c r="P12" s="33">
        <v>2</v>
      </c>
      <c r="Q12" s="33" t="s">
        <v>133</v>
      </c>
      <c r="R12" s="34" t="s">
        <v>78</v>
      </c>
      <c r="S12" s="35">
        <v>5</v>
      </c>
      <c r="T12" s="33" t="s">
        <v>134</v>
      </c>
      <c r="U12" s="34" t="s">
        <v>80</v>
      </c>
      <c r="V12" s="33">
        <v>11</v>
      </c>
      <c r="W12" s="33" t="s">
        <v>135</v>
      </c>
      <c r="X12" s="34" t="s">
        <v>79</v>
      </c>
      <c r="Y12" s="33">
        <v>13</v>
      </c>
      <c r="Z12" s="33" t="s">
        <v>136</v>
      </c>
    </row>
    <row r="13" spans="1:28" x14ac:dyDescent="0.25">
      <c r="A13" s="32">
        <v>2</v>
      </c>
      <c r="B13" s="59" t="s">
        <v>115</v>
      </c>
      <c r="C13" s="34" t="s">
        <v>77</v>
      </c>
      <c r="D13" s="33">
        <v>6</v>
      </c>
      <c r="E13" s="33" t="s">
        <v>133</v>
      </c>
      <c r="F13" s="34" t="s">
        <v>79</v>
      </c>
      <c r="G13" s="33">
        <v>10</v>
      </c>
      <c r="H13" s="36" t="s">
        <v>134</v>
      </c>
      <c r="I13" s="34" t="s">
        <v>79</v>
      </c>
      <c r="J13" s="33">
        <v>3</v>
      </c>
      <c r="K13" s="33" t="s">
        <v>135</v>
      </c>
      <c r="L13" s="34" t="s">
        <v>77</v>
      </c>
      <c r="M13" s="33">
        <v>1</v>
      </c>
      <c r="N13" s="33" t="s">
        <v>136</v>
      </c>
      <c r="O13" s="34" t="s">
        <v>79</v>
      </c>
      <c r="P13" s="33">
        <v>2</v>
      </c>
      <c r="Q13" s="33" t="s">
        <v>133</v>
      </c>
      <c r="R13" s="34" t="s">
        <v>78</v>
      </c>
      <c r="S13" s="35">
        <v>5</v>
      </c>
      <c r="T13" s="33" t="s">
        <v>134</v>
      </c>
      <c r="U13" s="34" t="s">
        <v>80</v>
      </c>
      <c r="V13" s="33">
        <v>11</v>
      </c>
      <c r="W13" s="33" t="s">
        <v>135</v>
      </c>
      <c r="X13" s="34" t="s">
        <v>79</v>
      </c>
      <c r="Y13" s="33">
        <v>13</v>
      </c>
      <c r="Z13" s="33" t="s">
        <v>136</v>
      </c>
    </row>
    <row r="14" spans="1:28" x14ac:dyDescent="0.25">
      <c r="A14" s="32">
        <v>3</v>
      </c>
      <c r="B14" s="59" t="s">
        <v>116</v>
      </c>
      <c r="C14" s="34" t="s">
        <v>77</v>
      </c>
      <c r="D14" s="33">
        <v>6</v>
      </c>
      <c r="E14" s="33" t="s">
        <v>133</v>
      </c>
      <c r="F14" s="34" t="s">
        <v>79</v>
      </c>
      <c r="G14" s="33">
        <v>10</v>
      </c>
      <c r="H14" s="36" t="s">
        <v>134</v>
      </c>
      <c r="I14" s="34" t="s">
        <v>79</v>
      </c>
      <c r="J14" s="33">
        <v>3</v>
      </c>
      <c r="K14" s="33" t="s">
        <v>135</v>
      </c>
      <c r="L14" s="34" t="s">
        <v>77</v>
      </c>
      <c r="M14" s="33">
        <v>1</v>
      </c>
      <c r="N14" s="33" t="s">
        <v>136</v>
      </c>
      <c r="O14" s="34" t="s">
        <v>79</v>
      </c>
      <c r="P14" s="33">
        <v>2</v>
      </c>
      <c r="Q14" s="33" t="s">
        <v>133</v>
      </c>
      <c r="R14" s="34" t="s">
        <v>78</v>
      </c>
      <c r="S14" s="35">
        <v>5</v>
      </c>
      <c r="T14" s="33" t="s">
        <v>134</v>
      </c>
      <c r="U14" s="34" t="s">
        <v>80</v>
      </c>
      <c r="V14" s="33">
        <v>11</v>
      </c>
      <c r="W14" s="33" t="s">
        <v>135</v>
      </c>
      <c r="X14" s="34" t="s">
        <v>79</v>
      </c>
      <c r="Y14" s="33">
        <v>13</v>
      </c>
      <c r="Z14" s="33" t="s">
        <v>136</v>
      </c>
    </row>
    <row r="15" spans="1:28" x14ac:dyDescent="0.25">
      <c r="A15" s="37"/>
      <c r="B15" s="60" t="s">
        <v>118</v>
      </c>
      <c r="C15" s="139" t="s">
        <v>62</v>
      </c>
      <c r="D15" s="139"/>
      <c r="E15" s="139"/>
      <c r="F15" s="139" t="s">
        <v>62</v>
      </c>
      <c r="G15" s="139"/>
      <c r="H15" s="139"/>
      <c r="I15" s="139" t="s">
        <v>62</v>
      </c>
      <c r="J15" s="139"/>
      <c r="K15" s="139"/>
      <c r="L15" s="139" t="s">
        <v>62</v>
      </c>
      <c r="M15" s="139"/>
      <c r="N15" s="139"/>
      <c r="O15" s="139" t="s">
        <v>62</v>
      </c>
      <c r="P15" s="139"/>
      <c r="Q15" s="139"/>
      <c r="R15" s="139" t="s">
        <v>62</v>
      </c>
      <c r="S15" s="139"/>
      <c r="T15" s="139"/>
      <c r="U15" s="139" t="s">
        <v>62</v>
      </c>
      <c r="V15" s="139"/>
      <c r="W15" s="139"/>
      <c r="X15" s="139" t="s">
        <v>62</v>
      </c>
      <c r="Y15" s="139"/>
      <c r="Z15" s="139"/>
    </row>
    <row r="16" spans="1:28" x14ac:dyDescent="0.25">
      <c r="A16" s="32">
        <v>4</v>
      </c>
      <c r="B16" s="59" t="s">
        <v>119</v>
      </c>
      <c r="C16" s="34" t="s">
        <v>77</v>
      </c>
      <c r="D16" s="33">
        <v>6</v>
      </c>
      <c r="E16" s="33" t="s">
        <v>133</v>
      </c>
      <c r="F16" s="34" t="s">
        <v>79</v>
      </c>
      <c r="G16" s="33">
        <v>10</v>
      </c>
      <c r="H16" s="36" t="s">
        <v>134</v>
      </c>
      <c r="I16" s="34" t="s">
        <v>79</v>
      </c>
      <c r="J16" s="33">
        <v>3</v>
      </c>
      <c r="K16" s="33" t="s">
        <v>135</v>
      </c>
      <c r="L16" s="34" t="s">
        <v>77</v>
      </c>
      <c r="M16" s="33">
        <v>1</v>
      </c>
      <c r="N16" s="33" t="s">
        <v>136</v>
      </c>
      <c r="O16" s="34" t="s">
        <v>79</v>
      </c>
      <c r="P16" s="33">
        <v>2</v>
      </c>
      <c r="Q16" s="33" t="s">
        <v>133</v>
      </c>
      <c r="R16" s="34" t="s">
        <v>78</v>
      </c>
      <c r="S16" s="35">
        <v>5</v>
      </c>
      <c r="T16" s="33" t="s">
        <v>134</v>
      </c>
      <c r="U16" s="34" t="s">
        <v>80</v>
      </c>
      <c r="V16" s="33">
        <v>11</v>
      </c>
      <c r="W16" s="33" t="s">
        <v>135</v>
      </c>
      <c r="X16" s="34" t="s">
        <v>79</v>
      </c>
      <c r="Y16" s="33">
        <v>13</v>
      </c>
      <c r="Z16" s="33" t="s">
        <v>136</v>
      </c>
    </row>
    <row r="17" spans="1:26" x14ac:dyDescent="0.25">
      <c r="A17" s="32">
        <v>5</v>
      </c>
      <c r="B17" s="59" t="s">
        <v>117</v>
      </c>
      <c r="C17" s="34" t="s">
        <v>80</v>
      </c>
      <c r="D17" s="33" t="s">
        <v>215</v>
      </c>
      <c r="E17" s="33" t="s">
        <v>133</v>
      </c>
      <c r="F17" s="34" t="s">
        <v>78</v>
      </c>
      <c r="G17" s="35">
        <v>5</v>
      </c>
      <c r="H17" s="36" t="s">
        <v>134</v>
      </c>
      <c r="I17" s="34" t="s">
        <v>78</v>
      </c>
      <c r="J17" s="33" t="s">
        <v>214</v>
      </c>
      <c r="K17" s="33" t="s">
        <v>135</v>
      </c>
      <c r="L17" s="34" t="s">
        <v>80</v>
      </c>
      <c r="M17" s="33">
        <v>4</v>
      </c>
      <c r="N17" s="33" t="s">
        <v>136</v>
      </c>
      <c r="O17" s="34" t="s">
        <v>78</v>
      </c>
      <c r="P17" s="33">
        <v>11</v>
      </c>
      <c r="Q17" s="33" t="s">
        <v>133</v>
      </c>
      <c r="R17" s="34" t="s">
        <v>80</v>
      </c>
      <c r="S17" s="35">
        <v>7</v>
      </c>
      <c r="T17" s="33" t="s">
        <v>134</v>
      </c>
      <c r="U17" s="34" t="s">
        <v>77</v>
      </c>
      <c r="V17" s="33" t="s">
        <v>219</v>
      </c>
      <c r="W17" s="33" t="s">
        <v>135</v>
      </c>
      <c r="X17" s="34" t="s">
        <v>76</v>
      </c>
      <c r="Y17" s="33">
        <v>3</v>
      </c>
      <c r="Z17" s="33" t="s">
        <v>136</v>
      </c>
    </row>
    <row r="18" spans="1:26" ht="14.45" customHeight="1" x14ac:dyDescent="0.25">
      <c r="A18" s="38"/>
      <c r="B18" s="60" t="s">
        <v>152</v>
      </c>
      <c r="C18" s="140" t="s">
        <v>62</v>
      </c>
      <c r="D18" s="140"/>
      <c r="E18" s="140"/>
      <c r="F18" s="140" t="s">
        <v>62</v>
      </c>
      <c r="G18" s="140"/>
      <c r="H18" s="140"/>
      <c r="I18" s="140" t="s">
        <v>62</v>
      </c>
      <c r="J18" s="140"/>
      <c r="K18" s="140"/>
      <c r="L18" s="139" t="s">
        <v>62</v>
      </c>
      <c r="M18" s="139"/>
      <c r="N18" s="139"/>
      <c r="O18" s="140" t="s">
        <v>62</v>
      </c>
      <c r="P18" s="140"/>
      <c r="Q18" s="140"/>
      <c r="R18" s="140" t="s">
        <v>62</v>
      </c>
      <c r="S18" s="140"/>
      <c r="T18" s="140"/>
      <c r="U18" s="140" t="s">
        <v>62</v>
      </c>
      <c r="V18" s="140"/>
      <c r="W18" s="140"/>
      <c r="X18" s="139" t="s">
        <v>62</v>
      </c>
      <c r="Y18" s="139"/>
      <c r="Z18" s="139"/>
    </row>
    <row r="19" spans="1:26" x14ac:dyDescent="0.25">
      <c r="A19" s="32">
        <v>6</v>
      </c>
      <c r="B19" s="59" t="s">
        <v>153</v>
      </c>
      <c r="C19" s="34" t="s">
        <v>80</v>
      </c>
      <c r="D19" s="33" t="s">
        <v>215</v>
      </c>
      <c r="E19" s="33" t="s">
        <v>133</v>
      </c>
      <c r="F19" s="34" t="s">
        <v>78</v>
      </c>
      <c r="G19" s="35">
        <v>5</v>
      </c>
      <c r="H19" s="36" t="s">
        <v>134</v>
      </c>
      <c r="I19" s="34" t="s">
        <v>78</v>
      </c>
      <c r="J19" s="33" t="s">
        <v>214</v>
      </c>
      <c r="K19" s="33" t="s">
        <v>135</v>
      </c>
      <c r="L19" s="34" t="s">
        <v>80</v>
      </c>
      <c r="M19" s="33">
        <v>4</v>
      </c>
      <c r="N19" s="33" t="s">
        <v>136</v>
      </c>
      <c r="O19" s="34" t="s">
        <v>78</v>
      </c>
      <c r="P19" s="33">
        <v>11</v>
      </c>
      <c r="Q19" s="33" t="s">
        <v>133</v>
      </c>
      <c r="R19" s="34" t="s">
        <v>80</v>
      </c>
      <c r="S19" s="35">
        <v>7</v>
      </c>
      <c r="T19" s="33" t="s">
        <v>134</v>
      </c>
      <c r="U19" s="34" t="s">
        <v>77</v>
      </c>
      <c r="V19" s="33" t="s">
        <v>219</v>
      </c>
      <c r="W19" s="33" t="s">
        <v>135</v>
      </c>
      <c r="X19" s="34" t="s">
        <v>76</v>
      </c>
      <c r="Y19" s="33">
        <v>3</v>
      </c>
      <c r="Z19" s="33" t="s">
        <v>136</v>
      </c>
    </row>
    <row r="20" spans="1:26" x14ac:dyDescent="0.25">
      <c r="A20" s="32">
        <v>7</v>
      </c>
      <c r="B20" s="59" t="s">
        <v>154</v>
      </c>
      <c r="C20" s="34" t="s">
        <v>80</v>
      </c>
      <c r="D20" s="33" t="s">
        <v>215</v>
      </c>
      <c r="E20" s="33" t="s">
        <v>133</v>
      </c>
      <c r="F20" s="34" t="s">
        <v>78</v>
      </c>
      <c r="G20" s="35">
        <v>5</v>
      </c>
      <c r="H20" s="36" t="s">
        <v>134</v>
      </c>
      <c r="I20" s="34" t="s">
        <v>78</v>
      </c>
      <c r="J20" s="33" t="s">
        <v>214</v>
      </c>
      <c r="K20" s="33" t="s">
        <v>135</v>
      </c>
      <c r="L20" s="34" t="s">
        <v>80</v>
      </c>
      <c r="M20" s="33">
        <v>4</v>
      </c>
      <c r="N20" s="33" t="s">
        <v>136</v>
      </c>
      <c r="O20" s="34" t="s">
        <v>78</v>
      </c>
      <c r="P20" s="33">
        <v>11</v>
      </c>
      <c r="Q20" s="33" t="s">
        <v>133</v>
      </c>
      <c r="R20" s="34" t="s">
        <v>80</v>
      </c>
      <c r="S20" s="35">
        <v>7</v>
      </c>
      <c r="T20" s="33" t="s">
        <v>134</v>
      </c>
      <c r="U20" s="34" t="s">
        <v>77</v>
      </c>
      <c r="V20" s="33" t="s">
        <v>219</v>
      </c>
      <c r="W20" s="33" t="s">
        <v>135</v>
      </c>
      <c r="X20" s="34" t="s">
        <v>80</v>
      </c>
      <c r="Y20" s="33">
        <v>4</v>
      </c>
      <c r="Z20" s="33" t="s">
        <v>136</v>
      </c>
    </row>
    <row r="21" spans="1:26" x14ac:dyDescent="0.25">
      <c r="A21" s="32">
        <v>8</v>
      </c>
      <c r="B21" s="59" t="s">
        <v>155</v>
      </c>
      <c r="C21" s="34" t="s">
        <v>80</v>
      </c>
      <c r="D21" s="33" t="s">
        <v>215</v>
      </c>
      <c r="E21" s="33" t="s">
        <v>133</v>
      </c>
      <c r="F21" s="34" t="s">
        <v>78</v>
      </c>
      <c r="G21" s="35">
        <v>5</v>
      </c>
      <c r="H21" s="36" t="s">
        <v>134</v>
      </c>
      <c r="I21" s="34" t="s">
        <v>78</v>
      </c>
      <c r="J21" s="33" t="s">
        <v>214</v>
      </c>
      <c r="K21" s="33" t="s">
        <v>135</v>
      </c>
      <c r="L21" s="34" t="s">
        <v>80</v>
      </c>
      <c r="M21" s="33">
        <v>4</v>
      </c>
      <c r="N21" s="33" t="s">
        <v>136</v>
      </c>
      <c r="O21" s="34" t="s">
        <v>78</v>
      </c>
      <c r="P21" s="33">
        <v>11</v>
      </c>
      <c r="Q21" s="33" t="s">
        <v>133</v>
      </c>
      <c r="R21" s="34" t="s">
        <v>80</v>
      </c>
      <c r="S21" s="35">
        <v>7</v>
      </c>
      <c r="T21" s="33" t="s">
        <v>134</v>
      </c>
      <c r="U21" s="34" t="s">
        <v>77</v>
      </c>
      <c r="V21" s="33" t="s">
        <v>219</v>
      </c>
      <c r="W21" s="33" t="s">
        <v>135</v>
      </c>
      <c r="X21" s="34" t="s">
        <v>80</v>
      </c>
      <c r="Y21" s="33">
        <v>4</v>
      </c>
      <c r="Z21" s="33" t="s">
        <v>136</v>
      </c>
    </row>
    <row r="22" spans="1:26" x14ac:dyDescent="0.25">
      <c r="A22" s="30"/>
      <c r="B22" s="30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</row>
    <row r="23" spans="1:26" x14ac:dyDescent="0.25">
      <c r="A23" s="131" t="s">
        <v>0</v>
      </c>
      <c r="B23" s="141" t="s">
        <v>4</v>
      </c>
      <c r="C23" s="131" t="s">
        <v>63</v>
      </c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 t="s">
        <v>64</v>
      </c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4" spans="1:26" x14ac:dyDescent="0.25">
      <c r="A24" s="131"/>
      <c r="B24" s="141"/>
      <c r="C24" s="141" t="s">
        <v>55</v>
      </c>
      <c r="D24" s="141"/>
      <c r="E24" s="141"/>
      <c r="F24" s="141" t="s">
        <v>56</v>
      </c>
      <c r="G24" s="141"/>
      <c r="H24" s="141"/>
      <c r="I24" s="141" t="s">
        <v>57</v>
      </c>
      <c r="J24" s="141"/>
      <c r="K24" s="141"/>
      <c r="L24" s="141" t="s">
        <v>132</v>
      </c>
      <c r="M24" s="141"/>
      <c r="N24" s="141"/>
      <c r="O24" s="141" t="s">
        <v>55</v>
      </c>
      <c r="P24" s="141"/>
      <c r="Q24" s="141"/>
      <c r="R24" s="141" t="s">
        <v>56</v>
      </c>
      <c r="S24" s="141"/>
      <c r="T24" s="141"/>
      <c r="U24" s="141" t="s">
        <v>57</v>
      </c>
      <c r="V24" s="141"/>
      <c r="W24" s="141"/>
      <c r="X24" s="141" t="s">
        <v>132</v>
      </c>
      <c r="Y24" s="141"/>
      <c r="Z24" s="141"/>
    </row>
    <row r="25" spans="1:26" x14ac:dyDescent="0.25">
      <c r="A25" s="131"/>
      <c r="B25" s="141"/>
      <c r="C25" s="22" t="s">
        <v>58</v>
      </c>
      <c r="D25" s="22" t="s">
        <v>59</v>
      </c>
      <c r="E25" s="22" t="s">
        <v>60</v>
      </c>
      <c r="F25" s="22" t="s">
        <v>58</v>
      </c>
      <c r="G25" s="22" t="s">
        <v>59</v>
      </c>
      <c r="H25" s="22" t="s">
        <v>60</v>
      </c>
      <c r="I25" s="22" t="s">
        <v>58</v>
      </c>
      <c r="J25" s="22" t="s">
        <v>59</v>
      </c>
      <c r="K25" s="22" t="s">
        <v>60</v>
      </c>
      <c r="L25" s="22" t="s">
        <v>58</v>
      </c>
      <c r="M25" s="22" t="s">
        <v>59</v>
      </c>
      <c r="N25" s="22" t="s">
        <v>60</v>
      </c>
      <c r="O25" s="22" t="s">
        <v>58</v>
      </c>
      <c r="P25" s="22" t="s">
        <v>59</v>
      </c>
      <c r="Q25" s="22" t="s">
        <v>60</v>
      </c>
      <c r="R25" s="22" t="s">
        <v>58</v>
      </c>
      <c r="S25" s="22" t="s">
        <v>59</v>
      </c>
      <c r="T25" s="22" t="s">
        <v>60</v>
      </c>
      <c r="U25" s="22" t="s">
        <v>58</v>
      </c>
      <c r="V25" s="22" t="s">
        <v>59</v>
      </c>
      <c r="W25" s="22" t="s">
        <v>60</v>
      </c>
      <c r="X25" s="22" t="s">
        <v>58</v>
      </c>
      <c r="Y25" s="22" t="s">
        <v>59</v>
      </c>
      <c r="Z25" s="22" t="s">
        <v>60</v>
      </c>
    </row>
    <row r="26" spans="1:26" x14ac:dyDescent="0.25">
      <c r="A26" s="32">
        <v>1</v>
      </c>
      <c r="B26" s="61" t="s">
        <v>114</v>
      </c>
      <c r="C26" s="34" t="s">
        <v>76</v>
      </c>
      <c r="D26" s="33">
        <v>10</v>
      </c>
      <c r="E26" s="33" t="s">
        <v>133</v>
      </c>
      <c r="F26" s="34" t="s">
        <v>76</v>
      </c>
      <c r="G26" s="35">
        <v>6</v>
      </c>
      <c r="H26" s="33" t="s">
        <v>134</v>
      </c>
      <c r="I26" s="34" t="s">
        <v>78</v>
      </c>
      <c r="J26" s="33" t="s">
        <v>214</v>
      </c>
      <c r="K26" s="33" t="s">
        <v>135</v>
      </c>
      <c r="L26" s="34" t="s">
        <v>76</v>
      </c>
      <c r="M26" s="33">
        <v>3</v>
      </c>
      <c r="N26" s="33" t="s">
        <v>136</v>
      </c>
      <c r="O26" s="41" t="s">
        <v>79</v>
      </c>
      <c r="P26" s="42">
        <v>2</v>
      </c>
      <c r="Q26" s="33" t="s">
        <v>133</v>
      </c>
      <c r="R26" s="34" t="s">
        <v>76</v>
      </c>
      <c r="S26" s="35">
        <v>6</v>
      </c>
      <c r="T26" s="33" t="s">
        <v>134</v>
      </c>
      <c r="U26" s="34" t="s">
        <v>80</v>
      </c>
      <c r="V26" s="33">
        <v>11</v>
      </c>
      <c r="W26" s="33" t="s">
        <v>135</v>
      </c>
      <c r="X26" s="34" t="s">
        <v>78</v>
      </c>
      <c r="Y26" s="33">
        <v>8</v>
      </c>
      <c r="Z26" s="33" t="s">
        <v>136</v>
      </c>
    </row>
    <row r="27" spans="1:26" x14ac:dyDescent="0.25">
      <c r="A27" s="32">
        <v>2</v>
      </c>
      <c r="B27" s="61" t="s">
        <v>115</v>
      </c>
      <c r="C27" s="34" t="s">
        <v>76</v>
      </c>
      <c r="D27" s="33">
        <v>10</v>
      </c>
      <c r="E27" s="33" t="s">
        <v>133</v>
      </c>
      <c r="F27" s="34" t="s">
        <v>76</v>
      </c>
      <c r="G27" s="35">
        <v>6</v>
      </c>
      <c r="H27" s="36" t="s">
        <v>134</v>
      </c>
      <c r="I27" s="34" t="s">
        <v>78</v>
      </c>
      <c r="J27" s="33" t="s">
        <v>214</v>
      </c>
      <c r="K27" s="33" t="s">
        <v>135</v>
      </c>
      <c r="L27" s="34" t="s">
        <v>76</v>
      </c>
      <c r="M27" s="33">
        <v>3</v>
      </c>
      <c r="N27" s="33" t="s">
        <v>136</v>
      </c>
      <c r="O27" s="41" t="s">
        <v>79</v>
      </c>
      <c r="P27" s="42">
        <v>2</v>
      </c>
      <c r="Q27" s="33" t="s">
        <v>133</v>
      </c>
      <c r="R27" s="34" t="s">
        <v>76</v>
      </c>
      <c r="S27" s="35">
        <v>6</v>
      </c>
      <c r="T27" s="33" t="s">
        <v>134</v>
      </c>
      <c r="U27" s="34" t="s">
        <v>80</v>
      </c>
      <c r="V27" s="33">
        <v>11</v>
      </c>
      <c r="W27" s="33" t="s">
        <v>135</v>
      </c>
      <c r="X27" s="34" t="s">
        <v>78</v>
      </c>
      <c r="Y27" s="33">
        <v>8</v>
      </c>
      <c r="Z27" s="33" t="s">
        <v>136</v>
      </c>
    </row>
    <row r="28" spans="1:26" x14ac:dyDescent="0.25">
      <c r="A28" s="32">
        <v>3</v>
      </c>
      <c r="B28" s="61" t="s">
        <v>116</v>
      </c>
      <c r="C28" s="34" t="s">
        <v>76</v>
      </c>
      <c r="D28" s="33">
        <v>10</v>
      </c>
      <c r="E28" s="33" t="s">
        <v>133</v>
      </c>
      <c r="F28" s="34" t="s">
        <v>76</v>
      </c>
      <c r="G28" s="35">
        <v>6</v>
      </c>
      <c r="H28" s="36" t="s">
        <v>134</v>
      </c>
      <c r="I28" s="34" t="s">
        <v>78</v>
      </c>
      <c r="J28" s="33" t="s">
        <v>214</v>
      </c>
      <c r="K28" s="33" t="s">
        <v>135</v>
      </c>
      <c r="L28" s="34" t="s">
        <v>77</v>
      </c>
      <c r="M28" s="33">
        <v>1</v>
      </c>
      <c r="N28" s="33" t="s">
        <v>136</v>
      </c>
      <c r="O28" s="41" t="s">
        <v>79</v>
      </c>
      <c r="P28" s="42">
        <v>2</v>
      </c>
      <c r="Q28" s="33" t="s">
        <v>133</v>
      </c>
      <c r="R28" s="34" t="s">
        <v>76</v>
      </c>
      <c r="S28" s="35">
        <v>6</v>
      </c>
      <c r="T28" s="33" t="s">
        <v>134</v>
      </c>
      <c r="U28" s="34" t="s">
        <v>80</v>
      </c>
      <c r="V28" s="33">
        <v>11</v>
      </c>
      <c r="W28" s="33" t="s">
        <v>135</v>
      </c>
      <c r="X28" s="34" t="s">
        <v>78</v>
      </c>
      <c r="Y28" s="33">
        <v>8</v>
      </c>
      <c r="Z28" s="33" t="s">
        <v>136</v>
      </c>
    </row>
    <row r="29" spans="1:26" x14ac:dyDescent="0.25">
      <c r="A29" s="37"/>
      <c r="B29" s="60" t="s">
        <v>118</v>
      </c>
      <c r="C29" s="139" t="s">
        <v>62</v>
      </c>
      <c r="D29" s="139"/>
      <c r="E29" s="139"/>
      <c r="F29" s="139" t="s">
        <v>62</v>
      </c>
      <c r="G29" s="139"/>
      <c r="H29" s="139"/>
      <c r="I29" s="139" t="s">
        <v>62</v>
      </c>
      <c r="J29" s="139"/>
      <c r="K29" s="139"/>
      <c r="L29" s="139" t="s">
        <v>62</v>
      </c>
      <c r="M29" s="139"/>
      <c r="N29" s="139"/>
      <c r="O29" s="139" t="s">
        <v>62</v>
      </c>
      <c r="P29" s="139"/>
      <c r="Q29" s="139"/>
      <c r="R29" s="139" t="s">
        <v>62</v>
      </c>
      <c r="S29" s="139"/>
      <c r="T29" s="139"/>
      <c r="U29" s="139" t="s">
        <v>62</v>
      </c>
      <c r="V29" s="139"/>
      <c r="W29" s="139"/>
      <c r="X29" s="139" t="s">
        <v>62</v>
      </c>
      <c r="Y29" s="139"/>
      <c r="Z29" s="139"/>
    </row>
    <row r="30" spans="1:26" x14ac:dyDescent="0.25">
      <c r="A30" s="32">
        <v>4</v>
      </c>
      <c r="B30" s="61" t="s">
        <v>119</v>
      </c>
      <c r="C30" s="34" t="s">
        <v>76</v>
      </c>
      <c r="D30" s="33">
        <v>10</v>
      </c>
      <c r="E30" s="33" t="s">
        <v>133</v>
      </c>
      <c r="F30" s="34" t="s">
        <v>76</v>
      </c>
      <c r="G30" s="35">
        <v>6</v>
      </c>
      <c r="H30" s="36" t="s">
        <v>134</v>
      </c>
      <c r="I30" s="34" t="s">
        <v>78</v>
      </c>
      <c r="J30" s="33" t="s">
        <v>214</v>
      </c>
      <c r="K30" s="33" t="s">
        <v>135</v>
      </c>
      <c r="L30" s="34" t="s">
        <v>77</v>
      </c>
      <c r="M30" s="33">
        <v>1</v>
      </c>
      <c r="N30" s="33" t="s">
        <v>136</v>
      </c>
      <c r="O30" s="41" t="s">
        <v>79</v>
      </c>
      <c r="P30" s="42">
        <v>2</v>
      </c>
      <c r="Q30" s="33" t="s">
        <v>133</v>
      </c>
      <c r="R30" s="34" t="s">
        <v>76</v>
      </c>
      <c r="S30" s="35">
        <v>6</v>
      </c>
      <c r="T30" s="33" t="s">
        <v>134</v>
      </c>
      <c r="U30" s="34" t="s">
        <v>80</v>
      </c>
      <c r="V30" s="33">
        <v>11</v>
      </c>
      <c r="W30" s="33" t="s">
        <v>135</v>
      </c>
      <c r="X30" s="34" t="s">
        <v>78</v>
      </c>
      <c r="Y30" s="33">
        <v>8</v>
      </c>
      <c r="Z30" s="33" t="s">
        <v>136</v>
      </c>
    </row>
    <row r="31" spans="1:26" x14ac:dyDescent="0.25">
      <c r="A31" s="32">
        <v>5</v>
      </c>
      <c r="B31" s="61" t="s">
        <v>117</v>
      </c>
      <c r="C31" s="34" t="s">
        <v>78</v>
      </c>
      <c r="D31" s="33">
        <v>11</v>
      </c>
      <c r="E31" s="33" t="s">
        <v>133</v>
      </c>
      <c r="F31" s="43" t="s">
        <v>80</v>
      </c>
      <c r="G31" s="44">
        <v>7</v>
      </c>
      <c r="H31" s="36" t="s">
        <v>134</v>
      </c>
      <c r="I31" s="34" t="s">
        <v>79</v>
      </c>
      <c r="J31" s="33">
        <v>3</v>
      </c>
      <c r="K31" s="33" t="s">
        <v>135</v>
      </c>
      <c r="L31" s="34" t="s">
        <v>78</v>
      </c>
      <c r="M31" s="33">
        <v>8</v>
      </c>
      <c r="N31" s="33" t="s">
        <v>136</v>
      </c>
      <c r="O31" s="34" t="s">
        <v>76</v>
      </c>
      <c r="P31" s="33">
        <v>10</v>
      </c>
      <c r="Q31" s="33" t="s">
        <v>133</v>
      </c>
      <c r="R31" s="34" t="s">
        <v>77</v>
      </c>
      <c r="S31" s="33">
        <v>11</v>
      </c>
      <c r="T31" s="33" t="s">
        <v>134</v>
      </c>
      <c r="U31" s="34" t="s">
        <v>76</v>
      </c>
      <c r="V31" s="35" t="s">
        <v>213</v>
      </c>
      <c r="W31" s="33" t="s">
        <v>135</v>
      </c>
      <c r="X31" s="34" t="s">
        <v>79</v>
      </c>
      <c r="Y31" s="33">
        <v>13</v>
      </c>
      <c r="Z31" s="33" t="s">
        <v>136</v>
      </c>
    </row>
    <row r="32" spans="1:26" x14ac:dyDescent="0.25">
      <c r="A32" s="38"/>
      <c r="B32" s="60" t="s">
        <v>152</v>
      </c>
      <c r="C32" s="140" t="s">
        <v>62</v>
      </c>
      <c r="D32" s="140"/>
      <c r="E32" s="140"/>
      <c r="F32" s="140" t="s">
        <v>62</v>
      </c>
      <c r="G32" s="140"/>
      <c r="H32" s="140"/>
      <c r="I32" s="140" t="s">
        <v>62</v>
      </c>
      <c r="J32" s="140"/>
      <c r="K32" s="140"/>
      <c r="L32" s="139" t="s">
        <v>62</v>
      </c>
      <c r="M32" s="139"/>
      <c r="N32" s="139"/>
      <c r="O32" s="140" t="s">
        <v>62</v>
      </c>
      <c r="P32" s="140"/>
      <c r="Q32" s="140"/>
      <c r="R32" s="140" t="s">
        <v>62</v>
      </c>
      <c r="S32" s="140"/>
      <c r="T32" s="140"/>
      <c r="U32" s="140" t="s">
        <v>62</v>
      </c>
      <c r="V32" s="140"/>
      <c r="W32" s="140"/>
      <c r="X32" s="139" t="s">
        <v>62</v>
      </c>
      <c r="Y32" s="139"/>
      <c r="Z32" s="139"/>
    </row>
    <row r="33" spans="1:26" x14ac:dyDescent="0.25">
      <c r="A33" s="32">
        <v>6</v>
      </c>
      <c r="B33" s="61" t="s">
        <v>153</v>
      </c>
      <c r="C33" s="34" t="s">
        <v>78</v>
      </c>
      <c r="D33" s="33">
        <v>11</v>
      </c>
      <c r="E33" s="33" t="s">
        <v>133</v>
      </c>
      <c r="F33" s="43" t="s">
        <v>80</v>
      </c>
      <c r="G33" s="44">
        <v>7</v>
      </c>
      <c r="H33" s="36" t="s">
        <v>134</v>
      </c>
      <c r="I33" s="34" t="s">
        <v>79</v>
      </c>
      <c r="J33" s="33">
        <v>3</v>
      </c>
      <c r="K33" s="33" t="s">
        <v>135</v>
      </c>
      <c r="L33" s="34" t="s">
        <v>78</v>
      </c>
      <c r="M33" s="33">
        <v>8</v>
      </c>
      <c r="N33" s="33" t="s">
        <v>136</v>
      </c>
      <c r="O33" s="34" t="s">
        <v>76</v>
      </c>
      <c r="P33" s="33">
        <v>10</v>
      </c>
      <c r="Q33" s="33" t="s">
        <v>133</v>
      </c>
      <c r="R33" s="34" t="s">
        <v>77</v>
      </c>
      <c r="S33" s="33">
        <v>11</v>
      </c>
      <c r="T33" s="33" t="s">
        <v>134</v>
      </c>
      <c r="U33" s="34" t="s">
        <v>76</v>
      </c>
      <c r="V33" s="35" t="s">
        <v>213</v>
      </c>
      <c r="W33" s="33" t="s">
        <v>135</v>
      </c>
      <c r="X33" s="34" t="s">
        <v>79</v>
      </c>
      <c r="Y33" s="33">
        <v>13</v>
      </c>
      <c r="Z33" s="33" t="s">
        <v>136</v>
      </c>
    </row>
    <row r="34" spans="1:26" x14ac:dyDescent="0.25">
      <c r="A34" s="32">
        <v>7</v>
      </c>
      <c r="B34" s="61" t="s">
        <v>154</v>
      </c>
      <c r="C34" s="34" t="s">
        <v>80</v>
      </c>
      <c r="D34" s="33" t="s">
        <v>215</v>
      </c>
      <c r="E34" s="33" t="s">
        <v>133</v>
      </c>
      <c r="F34" s="43" t="s">
        <v>80</v>
      </c>
      <c r="G34" s="44">
        <v>7</v>
      </c>
      <c r="H34" s="36" t="s">
        <v>134</v>
      </c>
      <c r="I34" s="41" t="s">
        <v>79</v>
      </c>
      <c r="J34" s="42">
        <v>3</v>
      </c>
      <c r="K34" s="33" t="s">
        <v>135</v>
      </c>
      <c r="L34" s="34" t="s">
        <v>78</v>
      </c>
      <c r="M34" s="33">
        <v>8</v>
      </c>
      <c r="N34" s="33" t="s">
        <v>136</v>
      </c>
      <c r="O34" s="34" t="s">
        <v>76</v>
      </c>
      <c r="P34" s="33">
        <v>10</v>
      </c>
      <c r="Q34" s="33" t="s">
        <v>133</v>
      </c>
      <c r="R34" s="34" t="s">
        <v>77</v>
      </c>
      <c r="S34" s="33">
        <v>11</v>
      </c>
      <c r="T34" s="33" t="s">
        <v>134</v>
      </c>
      <c r="U34" s="34" t="s">
        <v>76</v>
      </c>
      <c r="V34" s="35" t="s">
        <v>213</v>
      </c>
      <c r="W34" s="33" t="s">
        <v>135</v>
      </c>
      <c r="X34" s="34" t="s">
        <v>79</v>
      </c>
      <c r="Y34" s="33">
        <v>13</v>
      </c>
      <c r="Z34" s="33" t="s">
        <v>136</v>
      </c>
    </row>
    <row r="35" spans="1:26" x14ac:dyDescent="0.25">
      <c r="A35" s="32">
        <v>8</v>
      </c>
      <c r="B35" s="61" t="s">
        <v>155</v>
      </c>
      <c r="C35" s="34" t="s">
        <v>80</v>
      </c>
      <c r="D35" s="33" t="s">
        <v>215</v>
      </c>
      <c r="E35" s="33" t="s">
        <v>133</v>
      </c>
      <c r="F35" s="43" t="s">
        <v>80</v>
      </c>
      <c r="G35" s="44">
        <v>7</v>
      </c>
      <c r="H35" s="36" t="s">
        <v>134</v>
      </c>
      <c r="I35" s="41" t="s">
        <v>79</v>
      </c>
      <c r="J35" s="42">
        <v>3</v>
      </c>
      <c r="K35" s="33" t="s">
        <v>135</v>
      </c>
      <c r="L35" s="34" t="s">
        <v>78</v>
      </c>
      <c r="M35" s="33">
        <v>8</v>
      </c>
      <c r="N35" s="33" t="s">
        <v>136</v>
      </c>
      <c r="O35" s="34" t="s">
        <v>76</v>
      </c>
      <c r="P35" s="33">
        <v>10</v>
      </c>
      <c r="Q35" s="33" t="s">
        <v>133</v>
      </c>
      <c r="R35" s="34" t="s">
        <v>77</v>
      </c>
      <c r="S35" s="33">
        <v>11</v>
      </c>
      <c r="T35" s="33" t="s">
        <v>134</v>
      </c>
      <c r="U35" s="34" t="s">
        <v>76</v>
      </c>
      <c r="V35" s="35" t="s">
        <v>213</v>
      </c>
      <c r="W35" s="33" t="s">
        <v>135</v>
      </c>
      <c r="X35" s="34" t="s">
        <v>79</v>
      </c>
      <c r="Y35" s="33">
        <v>13</v>
      </c>
      <c r="Z35" s="33" t="s">
        <v>136</v>
      </c>
    </row>
    <row r="36" spans="1:26" x14ac:dyDescent="0.25">
      <c r="A36" s="31"/>
      <c r="B36" s="45"/>
      <c r="D36" s="45"/>
      <c r="E36" s="45"/>
      <c r="F36" s="46"/>
      <c r="G36" s="47"/>
      <c r="H36" s="45"/>
      <c r="J36" s="45"/>
      <c r="K36" s="45"/>
      <c r="M36" s="45"/>
      <c r="N36" s="45"/>
      <c r="P36" s="31"/>
      <c r="Q36" s="45"/>
      <c r="S36" s="45"/>
      <c r="T36" s="45"/>
    </row>
    <row r="37" spans="1:26" x14ac:dyDescent="0.25">
      <c r="A37" s="131" t="s">
        <v>0</v>
      </c>
      <c r="B37" s="141" t="s">
        <v>4</v>
      </c>
      <c r="C37" s="131" t="s">
        <v>65</v>
      </c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P37" s="23" t="s">
        <v>59</v>
      </c>
      <c r="Q37" s="24" t="s">
        <v>1</v>
      </c>
      <c r="U37" s="58"/>
      <c r="V37" s="58" t="s">
        <v>200</v>
      </c>
      <c r="W37" s="58"/>
    </row>
    <row r="38" spans="1:26" x14ac:dyDescent="0.25">
      <c r="A38" s="131"/>
      <c r="B38" s="141"/>
      <c r="C38" s="141" t="s">
        <v>194</v>
      </c>
      <c r="D38" s="141"/>
      <c r="E38" s="141"/>
      <c r="F38" s="141" t="s">
        <v>195</v>
      </c>
      <c r="G38" s="141"/>
      <c r="H38" s="141"/>
      <c r="I38" s="141" t="s">
        <v>196</v>
      </c>
      <c r="J38" s="141"/>
      <c r="K38" s="141"/>
      <c r="L38" s="141" t="s">
        <v>197</v>
      </c>
      <c r="M38" s="141"/>
      <c r="N38" s="141"/>
      <c r="P38" s="23">
        <v>1</v>
      </c>
      <c r="Q38" s="24" t="s">
        <v>38</v>
      </c>
      <c r="T38" s="58"/>
      <c r="U38" s="58"/>
      <c r="V38" s="58" t="s">
        <v>199</v>
      </c>
      <c r="W38" s="58"/>
    </row>
    <row r="39" spans="1:26" x14ac:dyDescent="0.25">
      <c r="A39" s="131"/>
      <c r="B39" s="141"/>
      <c r="C39" s="22" t="s">
        <v>58</v>
      </c>
      <c r="D39" s="22" t="s">
        <v>59</v>
      </c>
      <c r="E39" s="22" t="s">
        <v>60</v>
      </c>
      <c r="F39" s="22" t="s">
        <v>58</v>
      </c>
      <c r="G39" s="22" t="s">
        <v>59</v>
      </c>
      <c r="H39" s="22" t="s">
        <v>60</v>
      </c>
      <c r="I39" s="22" t="s">
        <v>58</v>
      </c>
      <c r="J39" s="22" t="s">
        <v>59</v>
      </c>
      <c r="K39" s="22" t="s">
        <v>60</v>
      </c>
      <c r="L39" s="22" t="s">
        <v>58</v>
      </c>
      <c r="M39" s="22" t="s">
        <v>59</v>
      </c>
      <c r="N39" s="22" t="s">
        <v>60</v>
      </c>
      <c r="P39" s="23">
        <v>2</v>
      </c>
      <c r="Q39" s="24" t="s">
        <v>46</v>
      </c>
      <c r="U39" s="58"/>
      <c r="V39" s="58"/>
      <c r="W39" s="58"/>
    </row>
    <row r="40" spans="1:26" x14ac:dyDescent="0.25">
      <c r="A40" s="32">
        <v>1</v>
      </c>
      <c r="B40" s="61" t="s">
        <v>114</v>
      </c>
      <c r="C40" s="34" t="s">
        <v>77</v>
      </c>
      <c r="D40" s="33">
        <v>6</v>
      </c>
      <c r="E40" s="33" t="s">
        <v>133</v>
      </c>
      <c r="F40" s="34" t="s">
        <v>77</v>
      </c>
      <c r="G40" s="33">
        <v>11</v>
      </c>
      <c r="H40" s="33" t="s">
        <v>134</v>
      </c>
      <c r="I40" s="34" t="s">
        <v>76</v>
      </c>
      <c r="J40" s="35" t="s">
        <v>213</v>
      </c>
      <c r="K40" s="33" t="s">
        <v>135</v>
      </c>
      <c r="L40" s="34" t="s">
        <v>76</v>
      </c>
      <c r="M40" s="33">
        <v>3</v>
      </c>
      <c r="N40" s="33" t="s">
        <v>136</v>
      </c>
      <c r="P40" s="23">
        <v>3</v>
      </c>
      <c r="Q40" s="24" t="s">
        <v>68</v>
      </c>
      <c r="U40" s="58"/>
      <c r="V40" s="58"/>
      <c r="W40" s="58"/>
    </row>
    <row r="41" spans="1:26" x14ac:dyDescent="0.25">
      <c r="A41" s="32">
        <v>2</v>
      </c>
      <c r="B41" s="61" t="s">
        <v>115</v>
      </c>
      <c r="C41" s="34" t="s">
        <v>77</v>
      </c>
      <c r="D41" s="33">
        <v>6</v>
      </c>
      <c r="E41" s="33" t="s">
        <v>133</v>
      </c>
      <c r="F41" s="34" t="s">
        <v>77</v>
      </c>
      <c r="G41" s="33">
        <v>11</v>
      </c>
      <c r="H41" s="33" t="s">
        <v>134</v>
      </c>
      <c r="I41" s="34" t="s">
        <v>76</v>
      </c>
      <c r="J41" s="35" t="s">
        <v>213</v>
      </c>
      <c r="K41" s="33" t="s">
        <v>135</v>
      </c>
      <c r="L41" s="34" t="s">
        <v>76</v>
      </c>
      <c r="M41" s="33">
        <v>3</v>
      </c>
      <c r="N41" s="33" t="s">
        <v>136</v>
      </c>
      <c r="P41" s="23">
        <v>4</v>
      </c>
      <c r="Q41" s="24" t="s">
        <v>45</v>
      </c>
      <c r="U41" s="58"/>
      <c r="V41" s="58"/>
      <c r="W41" s="58"/>
    </row>
    <row r="42" spans="1:26" x14ac:dyDescent="0.25">
      <c r="A42" s="32">
        <v>3</v>
      </c>
      <c r="B42" s="61" t="s">
        <v>116</v>
      </c>
      <c r="C42" s="34" t="s">
        <v>78</v>
      </c>
      <c r="D42" s="33">
        <v>11</v>
      </c>
      <c r="E42" s="33" t="s">
        <v>133</v>
      </c>
      <c r="F42" s="43" t="s">
        <v>79</v>
      </c>
      <c r="G42" s="48">
        <v>10</v>
      </c>
      <c r="H42" s="33" t="s">
        <v>134</v>
      </c>
      <c r="I42" s="34" t="s">
        <v>76</v>
      </c>
      <c r="J42" s="35" t="s">
        <v>213</v>
      </c>
      <c r="K42" s="33" t="s">
        <v>135</v>
      </c>
      <c r="L42" s="34" t="s">
        <v>76</v>
      </c>
      <c r="M42" s="33">
        <v>3</v>
      </c>
      <c r="N42" s="33" t="s">
        <v>136</v>
      </c>
      <c r="P42" s="23">
        <v>5</v>
      </c>
      <c r="Q42" s="24" t="s">
        <v>69</v>
      </c>
      <c r="U42" s="58"/>
      <c r="V42" s="58"/>
      <c r="W42" s="58"/>
    </row>
    <row r="43" spans="1:26" x14ac:dyDescent="0.25">
      <c r="A43" s="38"/>
      <c r="B43" s="60" t="s">
        <v>118</v>
      </c>
      <c r="C43" s="139" t="s">
        <v>62</v>
      </c>
      <c r="D43" s="139"/>
      <c r="E43" s="139"/>
      <c r="F43" s="139" t="s">
        <v>62</v>
      </c>
      <c r="G43" s="139"/>
      <c r="H43" s="139"/>
      <c r="I43" s="139" t="s">
        <v>62</v>
      </c>
      <c r="J43" s="139"/>
      <c r="K43" s="139"/>
      <c r="L43" s="139" t="s">
        <v>62</v>
      </c>
      <c r="M43" s="139"/>
      <c r="N43" s="139"/>
      <c r="P43" s="23">
        <v>6</v>
      </c>
      <c r="Q43" s="24" t="s">
        <v>70</v>
      </c>
      <c r="U43" s="58"/>
      <c r="V43" s="58" t="s">
        <v>6</v>
      </c>
      <c r="W43" s="58"/>
    </row>
    <row r="44" spans="1:26" x14ac:dyDescent="0.25">
      <c r="A44" s="32">
        <v>4</v>
      </c>
      <c r="B44" s="61" t="s">
        <v>119</v>
      </c>
      <c r="C44" s="34" t="s">
        <v>78</v>
      </c>
      <c r="D44" s="33">
        <v>11</v>
      </c>
      <c r="E44" s="33" t="s">
        <v>133</v>
      </c>
      <c r="F44" s="43" t="s">
        <v>79</v>
      </c>
      <c r="G44" s="48">
        <v>10</v>
      </c>
      <c r="H44" s="33" t="s">
        <v>134</v>
      </c>
      <c r="I44" s="34" t="s">
        <v>76</v>
      </c>
      <c r="J44" s="35" t="s">
        <v>213</v>
      </c>
      <c r="K44" s="33" t="s">
        <v>135</v>
      </c>
      <c r="L44" s="34" t="s">
        <v>76</v>
      </c>
      <c r="M44" s="33">
        <v>3</v>
      </c>
      <c r="N44" s="33" t="s">
        <v>136</v>
      </c>
      <c r="P44" s="23">
        <v>7</v>
      </c>
      <c r="Q44" s="24" t="s">
        <v>71</v>
      </c>
      <c r="U44" s="58"/>
      <c r="V44" s="58" t="s">
        <v>7</v>
      </c>
      <c r="W44" s="58"/>
    </row>
    <row r="45" spans="1:26" x14ac:dyDescent="0.25">
      <c r="A45" s="32">
        <v>5</v>
      </c>
      <c r="B45" s="61" t="s">
        <v>117</v>
      </c>
      <c r="C45" s="34" t="s">
        <v>80</v>
      </c>
      <c r="D45" s="33" t="s">
        <v>215</v>
      </c>
      <c r="E45" s="33" t="s">
        <v>133</v>
      </c>
      <c r="F45" s="43" t="s">
        <v>79</v>
      </c>
      <c r="G45" s="48">
        <v>10</v>
      </c>
      <c r="H45" s="33" t="s">
        <v>134</v>
      </c>
      <c r="I45" s="34" t="s">
        <v>77</v>
      </c>
      <c r="J45" s="33" t="s">
        <v>219</v>
      </c>
      <c r="K45" s="33" t="s">
        <v>135</v>
      </c>
      <c r="L45" s="34" t="s">
        <v>80</v>
      </c>
      <c r="M45" s="33">
        <v>4</v>
      </c>
      <c r="N45" s="33" t="s">
        <v>136</v>
      </c>
      <c r="P45" s="23">
        <v>8</v>
      </c>
      <c r="Q45" s="24" t="s">
        <v>43</v>
      </c>
    </row>
    <row r="46" spans="1:26" x14ac:dyDescent="0.25">
      <c r="A46" s="38"/>
      <c r="B46" s="60" t="s">
        <v>123</v>
      </c>
      <c r="C46" s="139" t="s">
        <v>62</v>
      </c>
      <c r="D46" s="139"/>
      <c r="E46" s="139"/>
      <c r="F46" s="139" t="s">
        <v>62</v>
      </c>
      <c r="G46" s="139"/>
      <c r="H46" s="139"/>
      <c r="I46" s="139" t="s">
        <v>62</v>
      </c>
      <c r="J46" s="139"/>
      <c r="K46" s="139"/>
      <c r="L46" s="139" t="s">
        <v>62</v>
      </c>
      <c r="M46" s="139"/>
      <c r="N46" s="139"/>
      <c r="P46" s="23">
        <v>9</v>
      </c>
      <c r="Q46" s="24" t="s">
        <v>44</v>
      </c>
    </row>
    <row r="47" spans="1:26" x14ac:dyDescent="0.25">
      <c r="A47" s="32">
        <v>6</v>
      </c>
      <c r="B47" s="61" t="s">
        <v>120</v>
      </c>
      <c r="C47" s="34" t="s">
        <v>80</v>
      </c>
      <c r="D47" s="33" t="s">
        <v>215</v>
      </c>
      <c r="E47" s="33" t="s">
        <v>133</v>
      </c>
      <c r="F47" s="43" t="s">
        <v>79</v>
      </c>
      <c r="G47" s="48">
        <v>10</v>
      </c>
      <c r="H47" s="33" t="s">
        <v>134</v>
      </c>
      <c r="I47" s="43" t="s">
        <v>77</v>
      </c>
      <c r="J47" s="33" t="s">
        <v>219</v>
      </c>
      <c r="K47" s="33" t="s">
        <v>135</v>
      </c>
      <c r="L47" s="34" t="s">
        <v>80</v>
      </c>
      <c r="M47" s="33">
        <v>4</v>
      </c>
      <c r="N47" s="33" t="s">
        <v>136</v>
      </c>
      <c r="P47" s="23">
        <v>10</v>
      </c>
      <c r="Q47" s="24" t="s">
        <v>41</v>
      </c>
    </row>
    <row r="48" spans="1:26" x14ac:dyDescent="0.25">
      <c r="P48" s="23">
        <v>11</v>
      </c>
      <c r="Q48" s="24" t="s">
        <v>74</v>
      </c>
    </row>
    <row r="49" spans="1:30" x14ac:dyDescent="0.25">
      <c r="C49" s="49" t="s">
        <v>66</v>
      </c>
      <c r="D49" s="49"/>
      <c r="G49" s="57" t="s">
        <v>142</v>
      </c>
      <c r="H49" s="24"/>
      <c r="I49" s="24" t="s">
        <v>138</v>
      </c>
      <c r="J49" s="24" t="s">
        <v>204</v>
      </c>
      <c r="K49" s="24"/>
      <c r="L49" s="24"/>
      <c r="M49" s="24"/>
      <c r="P49" s="23">
        <v>12</v>
      </c>
      <c r="Q49" s="24" t="s">
        <v>75</v>
      </c>
    </row>
    <row r="50" spans="1:30" x14ac:dyDescent="0.25">
      <c r="A50" s="23">
        <v>1</v>
      </c>
      <c r="B50" s="56" t="s">
        <v>16</v>
      </c>
      <c r="G50" s="24" t="s">
        <v>77</v>
      </c>
      <c r="H50" s="24"/>
      <c r="I50" s="24" t="s">
        <v>72</v>
      </c>
      <c r="J50" s="24"/>
      <c r="K50" s="24" t="s">
        <v>73</v>
      </c>
      <c r="L50" s="24" t="s">
        <v>143</v>
      </c>
      <c r="M50" s="24"/>
      <c r="P50" s="23">
        <v>13</v>
      </c>
      <c r="Q50" s="24" t="s">
        <v>190</v>
      </c>
    </row>
    <row r="51" spans="1:30" x14ac:dyDescent="0.25">
      <c r="A51" s="23">
        <v>2</v>
      </c>
      <c r="B51" s="56" t="s">
        <v>11</v>
      </c>
      <c r="G51" s="24" t="s">
        <v>76</v>
      </c>
      <c r="H51" s="24"/>
      <c r="I51" s="24" t="s">
        <v>133</v>
      </c>
      <c r="J51" s="24"/>
      <c r="K51" s="24" t="s">
        <v>124</v>
      </c>
      <c r="L51" s="24" t="s">
        <v>206</v>
      </c>
      <c r="M51" s="24"/>
    </row>
    <row r="52" spans="1:30" x14ac:dyDescent="0.25">
      <c r="A52" s="23">
        <v>3</v>
      </c>
      <c r="B52" s="56" t="s">
        <v>14</v>
      </c>
      <c r="G52" s="24" t="s">
        <v>78</v>
      </c>
      <c r="H52" s="24"/>
      <c r="I52" s="24" t="s">
        <v>134</v>
      </c>
      <c r="J52" s="24"/>
      <c r="K52" s="24" t="s">
        <v>125</v>
      </c>
      <c r="L52" s="24" t="s">
        <v>206</v>
      </c>
      <c r="M52" s="24"/>
    </row>
    <row r="53" spans="1:30" x14ac:dyDescent="0.25">
      <c r="A53" s="23">
        <v>4</v>
      </c>
      <c r="B53" s="56" t="s">
        <v>9</v>
      </c>
      <c r="G53" s="24" t="s">
        <v>79</v>
      </c>
      <c r="H53" s="24"/>
      <c r="I53" s="24" t="s">
        <v>135</v>
      </c>
      <c r="J53" s="24"/>
      <c r="K53" s="24" t="s">
        <v>126</v>
      </c>
      <c r="L53" s="24" t="s">
        <v>206</v>
      </c>
      <c r="M53" s="24"/>
    </row>
    <row r="54" spans="1:30" x14ac:dyDescent="0.25">
      <c r="A54" s="23">
        <v>5</v>
      </c>
      <c r="B54" s="56" t="s">
        <v>15</v>
      </c>
      <c r="G54" s="24" t="s">
        <v>80</v>
      </c>
      <c r="H54" s="24"/>
      <c r="I54" s="24" t="s">
        <v>136</v>
      </c>
      <c r="J54" s="24"/>
      <c r="K54" s="24" t="s">
        <v>205</v>
      </c>
      <c r="L54" s="24" t="s">
        <v>206</v>
      </c>
      <c r="M54" s="24"/>
    </row>
    <row r="55" spans="1:30" x14ac:dyDescent="0.25">
      <c r="F55" s="46"/>
      <c r="H55" s="27"/>
      <c r="Y55" s="49"/>
      <c r="Z55" s="49"/>
      <c r="AD55" s="49"/>
    </row>
    <row r="56" spans="1:30" x14ac:dyDescent="0.25">
      <c r="F56" s="46"/>
      <c r="H56" s="28"/>
      <c r="AD56" s="29"/>
    </row>
    <row r="57" spans="1:30" x14ac:dyDescent="0.25">
      <c r="F57" s="46"/>
      <c r="O57" s="50"/>
      <c r="T57" s="50"/>
      <c r="AD57" s="29"/>
    </row>
    <row r="58" spans="1:30" x14ac:dyDescent="0.25">
      <c r="F58" s="46"/>
      <c r="AD58" s="29"/>
    </row>
    <row r="59" spans="1:30" x14ac:dyDescent="0.25">
      <c r="F59" s="46"/>
      <c r="AD59" s="29"/>
    </row>
    <row r="60" spans="1:30" x14ac:dyDescent="0.25">
      <c r="F60" s="46"/>
      <c r="AD60" s="29"/>
    </row>
    <row r="61" spans="1:30" x14ac:dyDescent="0.25">
      <c r="AD61" s="29"/>
    </row>
    <row r="62" spans="1:30" x14ac:dyDescent="0.25">
      <c r="AD62" s="29"/>
    </row>
    <row r="63" spans="1:30" x14ac:dyDescent="0.25">
      <c r="B63" s="51"/>
      <c r="C63" s="51"/>
      <c r="D63" s="52"/>
      <c r="E63" s="52"/>
    </row>
    <row r="64" spans="1:30" x14ac:dyDescent="0.25">
      <c r="B64" s="53"/>
      <c r="C64" s="53"/>
      <c r="D64" s="54"/>
      <c r="E64" s="54"/>
    </row>
    <row r="65" spans="2:5" x14ac:dyDescent="0.25">
      <c r="B65" s="53"/>
      <c r="C65" s="53"/>
      <c r="D65" s="54"/>
      <c r="E65" s="54"/>
    </row>
    <row r="66" spans="2:5" x14ac:dyDescent="0.25">
      <c r="B66" s="53"/>
      <c r="C66" s="53"/>
      <c r="D66" s="54"/>
      <c r="E66" s="54"/>
    </row>
    <row r="67" spans="2:5" x14ac:dyDescent="0.25">
      <c r="B67" s="53"/>
      <c r="C67" s="53"/>
      <c r="D67" s="54"/>
      <c r="E67" s="54"/>
    </row>
    <row r="68" spans="2:5" x14ac:dyDescent="0.25">
      <c r="B68" s="53"/>
      <c r="C68" s="53"/>
      <c r="D68" s="55"/>
      <c r="E68" s="55"/>
    </row>
    <row r="69" spans="2:5" x14ac:dyDescent="0.25">
      <c r="B69" s="53"/>
      <c r="C69" s="53"/>
      <c r="D69" s="55"/>
      <c r="E69" s="55"/>
    </row>
  </sheetData>
  <mergeCells count="74">
    <mergeCell ref="L43:N43"/>
    <mergeCell ref="L46:N46"/>
    <mergeCell ref="C37:N37"/>
    <mergeCell ref="U24:W24"/>
    <mergeCell ref="I43:K43"/>
    <mergeCell ref="I46:K46"/>
    <mergeCell ref="R32:T32"/>
    <mergeCell ref="C29:E29"/>
    <mergeCell ref="F29:H29"/>
    <mergeCell ref="I29:K29"/>
    <mergeCell ref="L29:N29"/>
    <mergeCell ref="O29:Q29"/>
    <mergeCell ref="R29:T29"/>
    <mergeCell ref="C32:E32"/>
    <mergeCell ref="F32:H32"/>
    <mergeCell ref="C43:E43"/>
    <mergeCell ref="X24:Z24"/>
    <mergeCell ref="U29:W29"/>
    <mergeCell ref="X29:Z29"/>
    <mergeCell ref="U32:W32"/>
    <mergeCell ref="X32:Z32"/>
    <mergeCell ref="U15:W15"/>
    <mergeCell ref="X15:Z15"/>
    <mergeCell ref="U18:W18"/>
    <mergeCell ref="X18:Z18"/>
    <mergeCell ref="C23:N23"/>
    <mergeCell ref="O23:Z23"/>
    <mergeCell ref="C15:E15"/>
    <mergeCell ref="F15:H15"/>
    <mergeCell ref="I15:K15"/>
    <mergeCell ref="C18:E18"/>
    <mergeCell ref="F18:H18"/>
    <mergeCell ref="I18:K18"/>
    <mergeCell ref="F43:H43"/>
    <mergeCell ref="C46:E46"/>
    <mergeCell ref="F46:H46"/>
    <mergeCell ref="A37:A39"/>
    <mergeCell ref="B37:B39"/>
    <mergeCell ref="C38:E38"/>
    <mergeCell ref="F38:H38"/>
    <mergeCell ref="I38:K38"/>
    <mergeCell ref="I32:K32"/>
    <mergeCell ref="L32:N32"/>
    <mergeCell ref="O32:Q32"/>
    <mergeCell ref="A23:A25"/>
    <mergeCell ref="B23:B25"/>
    <mergeCell ref="C24:E24"/>
    <mergeCell ref="F24:H24"/>
    <mergeCell ref="I24:K24"/>
    <mergeCell ref="L24:N24"/>
    <mergeCell ref="O24:Q24"/>
    <mergeCell ref="L38:N38"/>
    <mergeCell ref="R24:T24"/>
    <mergeCell ref="R18:T18"/>
    <mergeCell ref="L10:N10"/>
    <mergeCell ref="O10:Q10"/>
    <mergeCell ref="R10:T10"/>
    <mergeCell ref="L15:N15"/>
    <mergeCell ref="O15:Q15"/>
    <mergeCell ref="R15:T15"/>
    <mergeCell ref="L18:N18"/>
    <mergeCell ref="O18:Q18"/>
    <mergeCell ref="O9:Z9"/>
    <mergeCell ref="U10:W10"/>
    <mergeCell ref="X10:Z10"/>
    <mergeCell ref="A5:Z5"/>
    <mergeCell ref="A6:Z6"/>
    <mergeCell ref="A7:Z7"/>
    <mergeCell ref="A9:A11"/>
    <mergeCell ref="B9:B11"/>
    <mergeCell ref="C10:E10"/>
    <mergeCell ref="F10:H10"/>
    <mergeCell ref="I10:K10"/>
    <mergeCell ref="C9:N9"/>
  </mergeCells>
  <phoneticPr fontId="20" type="noConversion"/>
  <pageMargins left="0.51181102362204722" right="0" top="0" bottom="0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KURIKULUM 2020</vt:lpstr>
      <vt:lpstr>DOSEN PENGAMPU MK</vt:lpstr>
      <vt:lpstr>JADWAL SMT 2 2024</vt:lpstr>
      <vt:lpstr>JADWAL SMT 4 2024</vt:lpstr>
      <vt:lpstr>'DOSEN PENGAMPU MK'!Print_Area</vt:lpstr>
      <vt:lpstr>'JADWAL SMT 2 2024'!Print_Area</vt:lpstr>
      <vt:lpstr>'JADWAL SMT 4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HP</cp:lastModifiedBy>
  <cp:lastPrinted>2024-06-07T02:28:34Z</cp:lastPrinted>
  <dcterms:created xsi:type="dcterms:W3CDTF">2021-01-27T03:29:25Z</dcterms:created>
  <dcterms:modified xsi:type="dcterms:W3CDTF">2024-06-07T03:30:09Z</dcterms:modified>
</cp:coreProperties>
</file>